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TESOURO" sheetId="1" r:id="rId1"/>
    <sheet name="OUTRAS FONTES" sheetId="2" r:id="rId2"/>
    <sheet name="CANCELAMENTO OUTRAS FR" sheetId="4" r:id="rId3"/>
    <sheet name="OPERAÇÃO DE CRÉDITO" sheetId="3" r:id="rId4"/>
  </sheets>
  <definedNames>
    <definedName name="_xlnm.Print_Titles" localSheetId="0">TESOURO!$1:$6</definedName>
  </definedNames>
  <calcPr calcId="145621"/>
</workbook>
</file>

<file path=xl/calcChain.xml><?xml version="1.0" encoding="utf-8"?>
<calcChain xmlns="http://schemas.openxmlformats.org/spreadsheetml/2006/main">
  <c r="H85" i="1" l="1"/>
  <c r="G9" i="1"/>
  <c r="G85" i="1" s="1"/>
  <c r="F9" i="1"/>
  <c r="F85" i="1" s="1"/>
  <c r="D13" i="4" l="1"/>
  <c r="F43" i="2"/>
  <c r="D9" i="3" l="1"/>
  <c r="E43" i="2" l="1"/>
</calcChain>
</file>

<file path=xl/sharedStrings.xml><?xml version="1.0" encoding="utf-8"?>
<sst xmlns="http://schemas.openxmlformats.org/spreadsheetml/2006/main" count="282" uniqueCount="185">
  <si>
    <t>UO</t>
  </si>
  <si>
    <t>07010</t>
  </si>
  <si>
    <t>SEOBRAS</t>
  </si>
  <si>
    <t>07310</t>
  </si>
  <si>
    <t>IEEA</t>
  </si>
  <si>
    <t>07410</t>
  </si>
  <si>
    <t>DER-RJ</t>
  </si>
  <si>
    <t>07510</t>
  </si>
  <si>
    <t>EMOP</t>
  </si>
  <si>
    <t>07610</t>
  </si>
  <si>
    <t>FEHIS</t>
  </si>
  <si>
    <t>07720</t>
  </si>
  <si>
    <t>CEHAB-RJ</t>
  </si>
  <si>
    <t>08010</t>
  </si>
  <si>
    <t>VICE-GOV</t>
  </si>
  <si>
    <t>13010</t>
  </si>
  <si>
    <t>SEAPPA</t>
  </si>
  <si>
    <t>13410</t>
  </si>
  <si>
    <t>FIPERJ</t>
  </si>
  <si>
    <t>13530</t>
  </si>
  <si>
    <t>EMATER</t>
  </si>
  <si>
    <t>13540</t>
  </si>
  <si>
    <t>PESAGRO</t>
  </si>
  <si>
    <t>13710</t>
  </si>
  <si>
    <t>CASERJ</t>
  </si>
  <si>
    <t>13720</t>
  </si>
  <si>
    <t>CEASA</t>
  </si>
  <si>
    <t>14010</t>
  </si>
  <si>
    <t>SEGOV</t>
  </si>
  <si>
    <t>14310</t>
  </si>
  <si>
    <t>PROCON-RJ</t>
  </si>
  <si>
    <t>15010</t>
  </si>
  <si>
    <t>SEC</t>
  </si>
  <si>
    <t>15410</t>
  </si>
  <si>
    <t>FUNARJ</t>
  </si>
  <si>
    <t>15430</t>
  </si>
  <si>
    <t>FTMRJ</t>
  </si>
  <si>
    <t>15440</t>
  </si>
  <si>
    <t>FMIS</t>
  </si>
  <si>
    <t>15610</t>
  </si>
  <si>
    <t>FEC</t>
  </si>
  <si>
    <t>16010</t>
  </si>
  <si>
    <t>SEDEC</t>
  </si>
  <si>
    <t>17010</t>
  </si>
  <si>
    <t>SEELJE</t>
  </si>
  <si>
    <t>17310</t>
  </si>
  <si>
    <t>SUDERJ</t>
  </si>
  <si>
    <t>18010</t>
  </si>
  <si>
    <t>SEEDUC</t>
  </si>
  <si>
    <t>18020</t>
  </si>
  <si>
    <t>NOVO DEGASE</t>
  </si>
  <si>
    <t>18030</t>
  </si>
  <si>
    <t>CEE</t>
  </si>
  <si>
    <t>20010</t>
  </si>
  <si>
    <t>SEFAZ</t>
  </si>
  <si>
    <t>20350</t>
  </si>
  <si>
    <t>PRODERJ</t>
  </si>
  <si>
    <t>20410</t>
  </si>
  <si>
    <t>CEPERJ</t>
  </si>
  <si>
    <t>20610</t>
  </si>
  <si>
    <t>FAF</t>
  </si>
  <si>
    <t>21010</t>
  </si>
  <si>
    <t>CASA CIVIL</t>
  </si>
  <si>
    <t>21020</t>
  </si>
  <si>
    <t>SSCS</t>
  </si>
  <si>
    <t>21050</t>
  </si>
  <si>
    <t>SUBSEDEIS</t>
  </si>
  <si>
    <t>21060</t>
  </si>
  <si>
    <t>SSMCC</t>
  </si>
  <si>
    <t>21370</t>
  </si>
  <si>
    <t>DRM</t>
  </si>
  <si>
    <t>21380</t>
  </si>
  <si>
    <t>IPEM-RJ</t>
  </si>
  <si>
    <t>21530</t>
  </si>
  <si>
    <t>SERVE</t>
  </si>
  <si>
    <t>21710</t>
  </si>
  <si>
    <t>METRO</t>
  </si>
  <si>
    <t>21720</t>
  </si>
  <si>
    <t>CTC-RJ</t>
  </si>
  <si>
    <t>21730</t>
  </si>
  <si>
    <t>FLUMITRENS</t>
  </si>
  <si>
    <t>21750</t>
  </si>
  <si>
    <t>CODIN</t>
  </si>
  <si>
    <t>24010</t>
  </si>
  <si>
    <t>SEA</t>
  </si>
  <si>
    <t>24040</t>
  </si>
  <si>
    <t>FECAM</t>
  </si>
  <si>
    <t>24320</t>
  </si>
  <si>
    <t>INEA</t>
  </si>
  <si>
    <t>24330</t>
  </si>
  <si>
    <t>ITERJ</t>
  </si>
  <si>
    <t>25010</t>
  </si>
  <si>
    <t>SEAP</t>
  </si>
  <si>
    <t>25410</t>
  </si>
  <si>
    <t>FSCABRINI</t>
  </si>
  <si>
    <t>25610</t>
  </si>
  <si>
    <t>FUESP</t>
  </si>
  <si>
    <t>26010</t>
  </si>
  <si>
    <t>SESEG</t>
  </si>
  <si>
    <t>26040</t>
  </si>
  <si>
    <t>PCERJ</t>
  </si>
  <si>
    <t>26110</t>
  </si>
  <si>
    <t>PMERJ</t>
  </si>
  <si>
    <t>26320</t>
  </si>
  <si>
    <t>RIOSEGURANCA</t>
  </si>
  <si>
    <t>29010</t>
  </si>
  <si>
    <t>SES</t>
  </si>
  <si>
    <t>29310</t>
  </si>
  <si>
    <t>IASERJ</t>
  </si>
  <si>
    <t>29610</t>
  </si>
  <si>
    <t>FES</t>
  </si>
  <si>
    <t>29640</t>
  </si>
  <si>
    <t>FESPREN</t>
  </si>
  <si>
    <t>30010</t>
  </si>
  <si>
    <t>SETRAB</t>
  </si>
  <si>
    <t>31010</t>
  </si>
  <si>
    <t>SETRANS</t>
  </si>
  <si>
    <t>31610</t>
  </si>
  <si>
    <t>FET</t>
  </si>
  <si>
    <t>31720</t>
  </si>
  <si>
    <t>CENTRAL</t>
  </si>
  <si>
    <t>31730</t>
  </si>
  <si>
    <t>RIOTRILHOS</t>
  </si>
  <si>
    <t>40010</t>
  </si>
  <si>
    <t>SECTIDS</t>
  </si>
  <si>
    <t>40030</t>
  </si>
  <si>
    <t>SUBDES</t>
  </si>
  <si>
    <t>40410</t>
  </si>
  <si>
    <t>FAPERJ</t>
  </si>
  <si>
    <t>40411</t>
  </si>
  <si>
    <t>FLXIII</t>
  </si>
  <si>
    <t>40412</t>
  </si>
  <si>
    <t>FIA-RJ</t>
  </si>
  <si>
    <t>40430</t>
  </si>
  <si>
    <t>UERJ</t>
  </si>
  <si>
    <t>40440</t>
  </si>
  <si>
    <t>FAETEC</t>
  </si>
  <si>
    <t>40450</t>
  </si>
  <si>
    <t>UENF</t>
  </si>
  <si>
    <t>40460</t>
  </si>
  <si>
    <t>CECIERJ</t>
  </si>
  <si>
    <t>40470</t>
  </si>
  <si>
    <t>UEZO</t>
  </si>
  <si>
    <t>40640</t>
  </si>
  <si>
    <t>FUPDE</t>
  </si>
  <si>
    <t>40650</t>
  </si>
  <si>
    <t>FEAS</t>
  </si>
  <si>
    <t>43010</t>
  </si>
  <si>
    <t>SETUR</t>
  </si>
  <si>
    <t>43710</t>
  </si>
  <si>
    <t>TURISRIO</t>
  </si>
  <si>
    <t>49010</t>
  </si>
  <si>
    <t>SEDHMI</t>
  </si>
  <si>
    <t>49610</t>
  </si>
  <si>
    <t>FFIA</t>
  </si>
  <si>
    <t>TOTAL GERAL</t>
  </si>
  <si>
    <t>ABR</t>
  </si>
  <si>
    <t>MAI</t>
  </si>
  <si>
    <t>JUN</t>
  </si>
  <si>
    <t>COTA FINANCEIRA FR TESOURO</t>
  </si>
  <si>
    <t>COTA FINANCEIRA OUTRAS FONTES</t>
  </si>
  <si>
    <t/>
  </si>
  <si>
    <t>21330</t>
  </si>
  <si>
    <t>26650</t>
  </si>
  <si>
    <t>29420</t>
  </si>
  <si>
    <t>29710</t>
  </si>
  <si>
    <t>DETRAN</t>
  </si>
  <si>
    <t>FUNESPOM</t>
  </si>
  <si>
    <t>IVB</t>
  </si>
  <si>
    <t>FESERJ</t>
  </si>
  <si>
    <t>FR: 100; 101; 102; 104; 107; 108; 120; 122; 132 e 133</t>
  </si>
  <si>
    <t>FR: 105; 126; 195; 212; 214; 215; 218; 223; 224; 225 e 297.</t>
  </si>
  <si>
    <t>ANEXO I</t>
  </si>
  <si>
    <t>ANEXO II</t>
  </si>
  <si>
    <t>COTA ANUAL</t>
  </si>
  <si>
    <t>09010</t>
  </si>
  <si>
    <t>PGE</t>
  </si>
  <si>
    <t>Total Geral</t>
  </si>
  <si>
    <t>ANEXO III</t>
  </si>
  <si>
    <t>COTA FINANCEIRA OPERAÇÃO DE CRÉDITO</t>
  </si>
  <si>
    <t>FR: 111</t>
  </si>
  <si>
    <t>24020</t>
  </si>
  <si>
    <t>UEPSAM</t>
  </si>
  <si>
    <t>1º TRIMESTRE</t>
  </si>
  <si>
    <t>ANEXO II-A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</si>
</sst>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43" fontId="0" fillId="0" borderId="0" xfId="1" applyFont="1"/>
    <xf numFmtId="0" fontId="2" fillId="2" borderId="10" xfId="0" applyFont="1" applyFill="1" applyBorder="1" applyAlignment="1">
      <alignment horizontal="center"/>
    </xf>
    <xf numFmtId="0" fontId="2" fillId="0" borderId="0" xfId="0" applyFont="1" applyAlignment="1"/>
    <xf numFmtId="0" fontId="2" fillId="0" borderId="8" xfId="0" applyFont="1" applyBorder="1" applyAlignment="1"/>
    <xf numFmtId="0" fontId="0" fillId="0" borderId="2" xfId="0" quotePrefix="1" applyBorder="1"/>
    <xf numFmtId="0" fontId="0" fillId="0" borderId="4" xfId="0" quotePrefix="1" applyBorder="1"/>
    <xf numFmtId="0" fontId="0" fillId="0" borderId="6" xfId="0" quotePrefix="1" applyBorder="1"/>
    <xf numFmtId="164" fontId="0" fillId="0" borderId="11" xfId="1" applyNumberFormat="1" applyFont="1" applyBorder="1"/>
    <xf numFmtId="164" fontId="0" fillId="0" borderId="3" xfId="1" applyNumberFormat="1" applyFont="1" applyBorder="1"/>
    <xf numFmtId="164" fontId="0" fillId="0" borderId="9" xfId="1" applyNumberFormat="1" applyFont="1" applyBorder="1"/>
    <xf numFmtId="164" fontId="0" fillId="0" borderId="5" xfId="1" applyNumberFormat="1" applyFont="1" applyBorder="1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 applyAlignment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2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2" fillId="2" borderId="15" xfId="0" applyFont="1" applyFill="1" applyBorder="1" applyAlignment="1">
      <alignment horizontal="center"/>
    </xf>
    <xf numFmtId="164" fontId="2" fillId="2" borderId="7" xfId="1" applyNumberFormat="1" applyFont="1" applyFill="1" applyBorder="1"/>
    <xf numFmtId="164" fontId="2" fillId="2" borderId="10" xfId="1" applyNumberFormat="1" applyFont="1" applyFill="1" applyBorder="1" applyAlignment="1">
      <alignment horizontal="center"/>
    </xf>
    <xf numFmtId="164" fontId="0" fillId="0" borderId="16" xfId="1" applyNumberFormat="1" applyFont="1" applyBorder="1"/>
    <xf numFmtId="164" fontId="0" fillId="0" borderId="17" xfId="1" applyNumberFormat="1" applyFont="1" applyBorder="1"/>
    <xf numFmtId="0" fontId="0" fillId="0" borderId="2" xfId="0" quotePrefix="1" applyBorder="1" applyAlignment="1">
      <alignment horizontal="left"/>
    </xf>
    <xf numFmtId="0" fontId="0" fillId="0" borderId="4" xfId="0" quotePrefix="1" applyBorder="1" applyAlignment="1">
      <alignment horizontal="left"/>
    </xf>
    <xf numFmtId="164" fontId="0" fillId="0" borderId="5" xfId="1" quotePrefix="1" applyNumberFormat="1" applyFont="1" applyBorder="1" applyAlignment="1">
      <alignment horizontal="left"/>
    </xf>
    <xf numFmtId="164" fontId="0" fillId="0" borderId="19" xfId="1" quotePrefix="1" applyNumberFormat="1" applyFont="1" applyBorder="1" applyAlignment="1">
      <alignment horizontal="left"/>
    </xf>
    <xf numFmtId="164" fontId="0" fillId="0" borderId="20" xfId="1" quotePrefix="1" applyNumberFormat="1" applyFont="1" applyBorder="1" applyAlignment="1">
      <alignment horizontal="left"/>
    </xf>
    <xf numFmtId="164" fontId="2" fillId="3" borderId="1" xfId="1" applyNumberFormat="1" applyFont="1" applyFill="1" applyBorder="1"/>
    <xf numFmtId="43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0" fillId="0" borderId="23" xfId="1" quotePrefix="1" applyNumberFormat="1" applyFont="1" applyBorder="1" applyAlignment="1">
      <alignment horizontal="left"/>
    </xf>
    <xf numFmtId="164" fontId="0" fillId="0" borderId="24" xfId="1" quotePrefix="1" applyNumberFormat="1" applyFont="1" applyBorder="1" applyAlignment="1">
      <alignment horizontal="left"/>
    </xf>
    <xf numFmtId="0" fontId="0" fillId="0" borderId="3" xfId="0" applyBorder="1"/>
    <xf numFmtId="0" fontId="0" fillId="0" borderId="5" xfId="0" applyBorder="1"/>
    <xf numFmtId="164" fontId="0" fillId="0" borderId="26" xfId="1" applyNumberFormat="1" applyFont="1" applyBorder="1"/>
    <xf numFmtId="164" fontId="0" fillId="0" borderId="24" xfId="1" applyNumberFormat="1" applyFont="1" applyBorder="1"/>
    <xf numFmtId="164" fontId="0" fillId="0" borderId="27" xfId="1" applyNumberFormat="1" applyFont="1" applyBorder="1"/>
    <xf numFmtId="164" fontId="0" fillId="0" borderId="28" xfId="1" applyNumberFormat="1" applyFont="1" applyBorder="1"/>
    <xf numFmtId="164" fontId="0" fillId="0" borderId="29" xfId="1" applyNumberFormat="1" applyFont="1" applyBorder="1"/>
    <xf numFmtId="164" fontId="0" fillId="0" borderId="30" xfId="1" applyNumberFormat="1" applyFont="1" applyBorder="1"/>
    <xf numFmtId="164" fontId="0" fillId="2" borderId="22" xfId="1" applyNumberFormat="1" applyFont="1" applyFill="1" applyBorder="1"/>
    <xf numFmtId="164" fontId="0" fillId="2" borderId="1" xfId="1" applyNumberFormat="1" applyFont="1" applyFill="1" applyBorder="1"/>
    <xf numFmtId="164" fontId="0" fillId="0" borderId="25" xfId="1" applyNumberFormat="1" applyFont="1" applyBorder="1"/>
    <xf numFmtId="164" fontId="2" fillId="2" borderId="18" xfId="1" applyNumberFormat="1" applyFont="1" applyFill="1" applyBorder="1"/>
    <xf numFmtId="164" fontId="0" fillId="0" borderId="31" xfId="1" applyNumberFormat="1" applyFont="1" applyBorder="1"/>
    <xf numFmtId="164" fontId="0" fillId="0" borderId="32" xfId="1" applyNumberFormat="1" applyFont="1" applyBorder="1"/>
    <xf numFmtId="164" fontId="0" fillId="0" borderId="33" xfId="1" applyNumberFormat="1" applyFont="1" applyBorder="1"/>
    <xf numFmtId="0" fontId="2" fillId="0" borderId="0" xfId="0" applyFont="1" applyAlignment="1">
      <alignment horizontal="left"/>
    </xf>
    <xf numFmtId="0" fontId="0" fillId="0" borderId="35" xfId="0" quotePrefix="1" applyBorder="1"/>
    <xf numFmtId="0" fontId="0" fillId="0" borderId="36" xfId="0" applyBorder="1"/>
    <xf numFmtId="0" fontId="2" fillId="0" borderId="0" xfId="0" applyFont="1" applyBorder="1" applyAlignment="1"/>
    <xf numFmtId="0" fontId="0" fillId="0" borderId="37" xfId="0" applyBorder="1"/>
    <xf numFmtId="4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3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right"/>
    </xf>
    <xf numFmtId="0" fontId="2" fillId="3" borderId="22" xfId="0" applyFont="1" applyFill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797719</xdr:colOff>
      <xdr:row>0</xdr:row>
      <xdr:rowOff>142872</xdr:rowOff>
    </xdr:from>
    <xdr:to>
      <xdr:col>7</xdr:col>
      <xdr:colOff>1047751</xdr:colOff>
      <xdr:row>4</xdr:row>
      <xdr:rowOff>107155</xdr:rowOff>
    </xdr:to>
    <xdr:sp macro="" textlink="">
      <xdr:nvSpPr>
        <xdr:cNvPr id="2" name="Caixa de Texto 2"/>
        <xdr:cNvSpPr txBox="1">
          <a:spLocks noChangeArrowheads="1"/>
        </xdr:cNvSpPr>
      </xdr:nvSpPr>
      <xdr:spPr bwMode="auto">
        <a:xfrm>
          <a:off x="5024438" y="142872"/>
          <a:ext cx="2416969" cy="15716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Calibri"/>
            </a:rPr>
            <a:t>SERVIÇO PÚBLICO ESTADUAL</a:t>
          </a:r>
          <a:endParaRPr lang="pt-BR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</a:rPr>
            <a:t>Processo E-04/083/46/2018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</a:rPr>
            <a:t>Data: 21/02/2018        Fls: 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</a:rPr>
            <a:t>Rubrica: __________________</a:t>
          </a:r>
        </a:p>
        <a:p>
          <a:pPr algn="l" rtl="0">
            <a:defRPr sz="1000"/>
          </a:pPr>
          <a:r>
            <a:rPr lang="pt-BR" sz="1600" b="0" i="0" u="none" strike="noStrike" baseline="0">
              <a:solidFill>
                <a:srgbClr val="000000"/>
              </a:solidFill>
              <a:latin typeface="Calibri"/>
            </a:rPr>
            <a:t>          </a:t>
          </a:r>
          <a:r>
            <a:rPr lang="pt-BR" sz="1400" b="0" i="0" u="none" strike="noStrike" baseline="0">
              <a:solidFill>
                <a:srgbClr val="000000"/>
              </a:solidFill>
              <a:latin typeface="Calibri"/>
            </a:rPr>
            <a:t>ID: </a:t>
          </a:r>
          <a:endParaRPr lang="pt-BR"/>
        </a:p>
      </xdr:txBody>
    </xdr:sp>
    <xdr:clientData/>
  </xdr:twoCellAnchor>
  <xdr:twoCellAnchor>
    <xdr:from>
      <xdr:col>5</xdr:col>
      <xdr:colOff>797719</xdr:colOff>
      <xdr:row>0</xdr:row>
      <xdr:rowOff>142872</xdr:rowOff>
    </xdr:from>
    <xdr:to>
      <xdr:col>7</xdr:col>
      <xdr:colOff>1047751</xdr:colOff>
      <xdr:row>4</xdr:row>
      <xdr:rowOff>107155</xdr:rowOff>
    </xdr:to>
    <xdr:sp macro="" textlink="">
      <xdr:nvSpPr>
        <xdr:cNvPr id="4" name="Caixa de Texto 2"/>
        <xdr:cNvSpPr txBox="1">
          <a:spLocks noChangeArrowheads="1"/>
        </xdr:cNvSpPr>
      </xdr:nvSpPr>
      <xdr:spPr bwMode="auto">
        <a:xfrm>
          <a:off x="5026819" y="142872"/>
          <a:ext cx="2421732" cy="15740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Calibri"/>
            </a:rPr>
            <a:t>SERVIÇO PÚBLICO ESTADUAL</a:t>
          </a:r>
          <a:endParaRPr lang="pt-BR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</a:rPr>
            <a:t>Processo E-04/083/46/2018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</a:rPr>
            <a:t>Data: 21/02/2018        Fls: 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libri"/>
            </a:rPr>
            <a:t>Rubrica: __________________</a:t>
          </a:r>
        </a:p>
        <a:p>
          <a:pPr algn="l" rtl="0">
            <a:defRPr sz="1000"/>
          </a:pPr>
          <a:r>
            <a:rPr lang="pt-BR" sz="1600" b="0" i="0" u="none" strike="noStrike" baseline="0">
              <a:solidFill>
                <a:srgbClr val="000000"/>
              </a:solidFill>
              <a:latin typeface="Calibri"/>
            </a:rPr>
            <a:t>          </a:t>
          </a:r>
          <a:r>
            <a:rPr lang="pt-BR" sz="1400" b="0" i="0" u="none" strike="noStrike" baseline="0">
              <a:solidFill>
                <a:srgbClr val="000000"/>
              </a:solidFill>
              <a:latin typeface="Calibri"/>
            </a:rPr>
            <a:t>ID: </a:t>
          </a:r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728663</xdr:colOff>
      <xdr:row>0</xdr:row>
      <xdr:rowOff>107156</xdr:rowOff>
    </xdr:from>
    <xdr:to>
      <xdr:col>5</xdr:col>
      <xdr:colOff>1359694</xdr:colOff>
      <xdr:row>2</xdr:row>
      <xdr:rowOff>178594</xdr:rowOff>
    </xdr:to>
    <xdr:sp macro="" textlink="">
      <xdr:nvSpPr>
        <xdr:cNvPr id="1026" name="Caixa de Texto 2"/>
        <xdr:cNvSpPr txBox="1">
          <a:spLocks noChangeArrowheads="1"/>
        </xdr:cNvSpPr>
      </xdr:nvSpPr>
      <xdr:spPr bwMode="auto">
        <a:xfrm>
          <a:off x="4336257" y="107156"/>
          <a:ext cx="2012156" cy="11191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Calibri"/>
            </a:rPr>
            <a:t>SERVIÇO PÚBLICO ESTADUAL</a:t>
          </a:r>
          <a:endParaRPr lang="pt-BR" sz="9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Processo E-04/083/46/2018</a:t>
          </a:r>
          <a:endParaRPr lang="pt-B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Data: 21/02/2018        Fls: </a:t>
          </a:r>
          <a:endParaRPr lang="pt-B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Rubrica: _________________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ID: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728663</xdr:colOff>
      <xdr:row>0</xdr:row>
      <xdr:rowOff>107156</xdr:rowOff>
    </xdr:from>
    <xdr:to>
      <xdr:col>5</xdr:col>
      <xdr:colOff>1359694</xdr:colOff>
      <xdr:row>2</xdr:row>
      <xdr:rowOff>178594</xdr:rowOff>
    </xdr:to>
    <xdr:sp macro="" textlink="">
      <xdr:nvSpPr>
        <xdr:cNvPr id="2" name="Caixa de Texto 2"/>
        <xdr:cNvSpPr txBox="1">
          <a:spLocks noChangeArrowheads="1"/>
        </xdr:cNvSpPr>
      </xdr:nvSpPr>
      <xdr:spPr bwMode="auto">
        <a:xfrm>
          <a:off x="4338638" y="107156"/>
          <a:ext cx="2012156" cy="11287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Calibri"/>
            </a:rPr>
            <a:t>SERVIÇO PÚBLICO ESTADUAL</a:t>
          </a:r>
          <a:endParaRPr lang="pt-BR" sz="9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Processo E-04/083/46/2018</a:t>
          </a:r>
          <a:endParaRPr lang="pt-B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Data: 21/02/2018        Fls: </a:t>
          </a:r>
          <a:endParaRPr lang="pt-B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Rubrica: _________________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ID: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250032</xdr:colOff>
      <xdr:row>0</xdr:row>
      <xdr:rowOff>119062</xdr:rowOff>
    </xdr:from>
    <xdr:to>
      <xdr:col>5</xdr:col>
      <xdr:colOff>988219</xdr:colOff>
      <xdr:row>3</xdr:row>
      <xdr:rowOff>88106</xdr:rowOff>
    </xdr:to>
    <xdr:sp macro="" textlink="">
      <xdr:nvSpPr>
        <xdr:cNvPr id="2" name="Caixa de Texto 2"/>
        <xdr:cNvSpPr txBox="1">
          <a:spLocks noChangeArrowheads="1"/>
        </xdr:cNvSpPr>
      </xdr:nvSpPr>
      <xdr:spPr bwMode="auto">
        <a:xfrm>
          <a:off x="3309938" y="119062"/>
          <a:ext cx="1750219" cy="1171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Calibri"/>
            </a:rPr>
            <a:t>SERVIÇO PÚBLICO ESTADUAL</a:t>
          </a:r>
          <a:endParaRPr lang="pt-BR" sz="9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Processo E-04/083/46/2018</a:t>
          </a:r>
          <a:endParaRPr lang="pt-B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Data: 21/02/2018        Fls: </a:t>
          </a:r>
          <a:endParaRPr lang="pt-B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Calibri"/>
            </a:rPr>
            <a:t>Rubrica: __________________</a:t>
          </a: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      ID: </a:t>
          </a:r>
        </a:p>
        <a:p>
          <a:pPr algn="l" rtl="0">
            <a:defRPr sz="1000"/>
          </a:pPr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5"/>
  <sheetViews>
    <sheetView showGridLines="0" tabSelected="1" zoomScale="80" zoomScaleNormal="80" workbookViewId="0">
      <selection sqref="A1:XFD1048576"/>
    </sheetView>
  </sheetViews>
  <sheetFormatPr defaultRowHeight="15" x14ac:dyDescent="0.25"/>
  <cols>
    <col min="1" max="1" width="4.140625" customWidth="1"/>
    <col min="3" max="3" width="16" bestFit="1" customWidth="1"/>
    <col min="4" max="4" width="17.85546875" style="16" bestFit="1" customWidth="1"/>
    <col min="5" max="5" width="16.28515625" bestFit="1" customWidth="1"/>
    <col min="6" max="8" width="16.28515625" customWidth="1"/>
    <col min="9" max="9" width="3.7109375" customWidth="1"/>
  </cols>
  <sheetData>
    <row r="2" spans="1:8" ht="81.75" customHeight="1" x14ac:dyDescent="0.25"/>
    <row r="3" spans="1:8" x14ac:dyDescent="0.25">
      <c r="B3" s="15" t="s">
        <v>172</v>
      </c>
    </row>
    <row r="4" spans="1:8" x14ac:dyDescent="0.25">
      <c r="B4" s="6" t="s">
        <v>159</v>
      </c>
      <c r="C4" s="6"/>
      <c r="D4" s="17"/>
    </row>
    <row r="5" spans="1:8" x14ac:dyDescent="0.25">
      <c r="B5" s="7" t="s">
        <v>170</v>
      </c>
      <c r="C5" s="7"/>
      <c r="D5" s="21"/>
    </row>
    <row r="6" spans="1:8" x14ac:dyDescent="0.25">
      <c r="B6" s="60" t="s">
        <v>0</v>
      </c>
      <c r="C6" s="60"/>
      <c r="D6" s="25" t="s">
        <v>174</v>
      </c>
      <c r="E6" s="5" t="s">
        <v>183</v>
      </c>
      <c r="F6" s="23" t="s">
        <v>156</v>
      </c>
      <c r="G6" s="5" t="s">
        <v>157</v>
      </c>
      <c r="H6" s="5" t="s">
        <v>158</v>
      </c>
    </row>
    <row r="7" spans="1:8" x14ac:dyDescent="0.25">
      <c r="A7" s="4"/>
      <c r="B7" s="1" t="s">
        <v>1</v>
      </c>
      <c r="C7" s="18" t="s">
        <v>2</v>
      </c>
      <c r="D7" s="42">
        <v>3856840</v>
      </c>
      <c r="E7" s="42">
        <v>117453.55350096422</v>
      </c>
      <c r="F7" s="40">
        <v>46013.321986416871</v>
      </c>
      <c r="G7" s="11">
        <v>46013.321986416871</v>
      </c>
      <c r="H7" s="12">
        <v>46013.321986416871</v>
      </c>
    </row>
    <row r="8" spans="1:8" x14ac:dyDescent="0.25">
      <c r="A8" s="4"/>
      <c r="B8" s="2" t="s">
        <v>3</v>
      </c>
      <c r="C8" s="19" t="s">
        <v>4</v>
      </c>
      <c r="D8" s="43">
        <v>139859</v>
      </c>
      <c r="E8" s="43">
        <v>19609.21857028233</v>
      </c>
      <c r="F8" s="41">
        <v>2548.6598939360101</v>
      </c>
      <c r="G8" s="13">
        <v>2548.6598939360101</v>
      </c>
      <c r="H8" s="14">
        <v>2548.6598939360101</v>
      </c>
    </row>
    <row r="9" spans="1:8" x14ac:dyDescent="0.25">
      <c r="A9" s="4"/>
      <c r="B9" s="2" t="s">
        <v>5</v>
      </c>
      <c r="C9" s="19" t="s">
        <v>6</v>
      </c>
      <c r="D9" s="43">
        <v>38450501</v>
      </c>
      <c r="E9" s="43">
        <v>2100955.1349999998</v>
      </c>
      <c r="F9" s="41">
        <f>1200000+6000000</f>
        <v>7200000</v>
      </c>
      <c r="G9" s="13">
        <f>1200000+6000000</f>
        <v>7200000</v>
      </c>
      <c r="H9" s="14">
        <v>1200000</v>
      </c>
    </row>
    <row r="10" spans="1:8" x14ac:dyDescent="0.25">
      <c r="A10" s="4"/>
      <c r="B10" s="2" t="s">
        <v>7</v>
      </c>
      <c r="C10" s="19" t="s">
        <v>8</v>
      </c>
      <c r="D10" s="43">
        <v>6276368.7800000003</v>
      </c>
      <c r="E10" s="43">
        <v>1179559.26</v>
      </c>
      <c r="F10" s="41">
        <v>311401.72107481712</v>
      </c>
      <c r="G10" s="13">
        <v>311401.72107481712</v>
      </c>
      <c r="H10" s="14">
        <v>311401.72107481712</v>
      </c>
    </row>
    <row r="11" spans="1:8" x14ac:dyDescent="0.25">
      <c r="A11" s="4"/>
      <c r="B11" s="2" t="s">
        <v>9</v>
      </c>
      <c r="C11" s="19" t="s">
        <v>10</v>
      </c>
      <c r="D11" s="43">
        <v>330198753.61000001</v>
      </c>
      <c r="E11" s="43">
        <v>7600000</v>
      </c>
      <c r="F11" s="41">
        <v>3800000</v>
      </c>
      <c r="G11" s="13">
        <v>3800000</v>
      </c>
      <c r="H11" s="14">
        <v>3800000</v>
      </c>
    </row>
    <row r="12" spans="1:8" x14ac:dyDescent="0.25">
      <c r="A12" s="4"/>
      <c r="B12" s="2" t="s">
        <v>11</v>
      </c>
      <c r="C12" s="19" t="s">
        <v>12</v>
      </c>
      <c r="D12" s="43">
        <v>6186783</v>
      </c>
      <c r="E12" s="43">
        <v>758033.6759539491</v>
      </c>
      <c r="F12" s="41">
        <v>435160.24297667493</v>
      </c>
      <c r="G12" s="13">
        <v>299160.24297667493</v>
      </c>
      <c r="H12" s="14">
        <v>299160.24297667493</v>
      </c>
    </row>
    <row r="13" spans="1:8" x14ac:dyDescent="0.25">
      <c r="A13" s="4"/>
      <c r="B13" s="2" t="s">
        <v>13</v>
      </c>
      <c r="C13" s="19" t="s">
        <v>14</v>
      </c>
      <c r="D13" s="43">
        <v>16515</v>
      </c>
      <c r="E13" s="43">
        <v>401.44260947744056</v>
      </c>
      <c r="F13" s="41">
        <v>194.12147001638866</v>
      </c>
      <c r="G13" s="13">
        <v>194.12147001638866</v>
      </c>
      <c r="H13" s="14">
        <v>194.12147001638866</v>
      </c>
    </row>
    <row r="14" spans="1:8" x14ac:dyDescent="0.25">
      <c r="A14" s="4"/>
      <c r="B14" s="9" t="s">
        <v>175</v>
      </c>
      <c r="C14" s="19" t="s">
        <v>176</v>
      </c>
      <c r="D14" s="43">
        <v>718960</v>
      </c>
      <c r="E14" s="43">
        <v>100000</v>
      </c>
      <c r="F14" s="41">
        <v>50456.666592568443</v>
      </c>
      <c r="G14" s="13">
        <v>50456.666592568443</v>
      </c>
      <c r="H14" s="14">
        <v>50456.666592568443</v>
      </c>
    </row>
    <row r="15" spans="1:8" x14ac:dyDescent="0.25">
      <c r="A15" s="4"/>
      <c r="B15" s="2" t="s">
        <v>15</v>
      </c>
      <c r="C15" s="19" t="s">
        <v>16</v>
      </c>
      <c r="D15" s="43">
        <v>5590453</v>
      </c>
      <c r="E15" s="43">
        <v>805554.98338186531</v>
      </c>
      <c r="F15" s="41">
        <v>61101.120239374839</v>
      </c>
      <c r="G15" s="13">
        <v>61101.120239374839</v>
      </c>
      <c r="H15" s="14">
        <v>61101.120239374839</v>
      </c>
    </row>
    <row r="16" spans="1:8" x14ac:dyDescent="0.25">
      <c r="A16" s="4"/>
      <c r="B16" s="2" t="s">
        <v>17</v>
      </c>
      <c r="C16" s="19" t="s">
        <v>18</v>
      </c>
      <c r="D16" s="43">
        <v>811115</v>
      </c>
      <c r="E16" s="43">
        <v>201194.82461181248</v>
      </c>
      <c r="F16" s="41">
        <v>60090.342181967462</v>
      </c>
      <c r="G16" s="13">
        <v>60090.342181967462</v>
      </c>
      <c r="H16" s="14">
        <v>60090.342181967462</v>
      </c>
    </row>
    <row r="17" spans="1:8" x14ac:dyDescent="0.25">
      <c r="A17" s="4"/>
      <c r="B17" s="2" t="s">
        <v>19</v>
      </c>
      <c r="C17" s="19" t="s">
        <v>20</v>
      </c>
      <c r="D17" s="43">
        <v>4541738.8499999996</v>
      </c>
      <c r="E17" s="43">
        <v>718512.54333333333</v>
      </c>
      <c r="F17" s="41">
        <v>190417.0832957706</v>
      </c>
      <c r="G17" s="13">
        <v>190417.0832957706</v>
      </c>
      <c r="H17" s="14">
        <v>190417.0832957706</v>
      </c>
    </row>
    <row r="18" spans="1:8" x14ac:dyDescent="0.25">
      <c r="A18" s="4"/>
      <c r="B18" s="2" t="s">
        <v>21</v>
      </c>
      <c r="C18" s="19" t="s">
        <v>22</v>
      </c>
      <c r="D18" s="43">
        <v>1200923.99</v>
      </c>
      <c r="E18" s="43">
        <v>402063.95</v>
      </c>
      <c r="F18" s="41">
        <v>69623.938497489158</v>
      </c>
      <c r="G18" s="13">
        <v>69623.938497489158</v>
      </c>
      <c r="H18" s="14">
        <v>69623.938497489158</v>
      </c>
    </row>
    <row r="19" spans="1:8" x14ac:dyDescent="0.25">
      <c r="A19" s="4"/>
      <c r="B19" s="2" t="s">
        <v>23</v>
      </c>
      <c r="C19" s="19" t="s">
        <v>24</v>
      </c>
      <c r="D19" s="43">
        <v>226555</v>
      </c>
      <c r="E19" s="43">
        <v>5507.0227375323957</v>
      </c>
      <c r="F19" s="41">
        <v>2662.9847928910935</v>
      </c>
      <c r="G19" s="13">
        <v>2662.9847928910935</v>
      </c>
      <c r="H19" s="14">
        <v>2444.6776766854182</v>
      </c>
    </row>
    <row r="20" spans="1:8" x14ac:dyDescent="0.25">
      <c r="A20" s="4"/>
      <c r="B20" s="2" t="s">
        <v>25</v>
      </c>
      <c r="C20" s="19" t="s">
        <v>26</v>
      </c>
      <c r="D20" s="43">
        <v>1000000</v>
      </c>
      <c r="E20" s="43">
        <v>288748</v>
      </c>
      <c r="F20" s="41">
        <v>1252</v>
      </c>
      <c r="G20" s="13">
        <v>0</v>
      </c>
      <c r="H20" s="14">
        <v>0</v>
      </c>
    </row>
    <row r="21" spans="1:8" x14ac:dyDescent="0.25">
      <c r="A21" s="4"/>
      <c r="B21" s="2" t="s">
        <v>27</v>
      </c>
      <c r="C21" s="19" t="s">
        <v>28</v>
      </c>
      <c r="D21" s="43">
        <v>1870406</v>
      </c>
      <c r="E21" s="43">
        <v>340000</v>
      </c>
      <c r="F21" s="41">
        <v>170000</v>
      </c>
      <c r="G21" s="13">
        <v>170000</v>
      </c>
      <c r="H21" s="14">
        <v>170000</v>
      </c>
    </row>
    <row r="22" spans="1:8" x14ac:dyDescent="0.25">
      <c r="A22" s="4"/>
      <c r="B22" s="2" t="s">
        <v>29</v>
      </c>
      <c r="C22" s="19" t="s">
        <v>30</v>
      </c>
      <c r="D22" s="43">
        <v>1488605</v>
      </c>
      <c r="E22" s="43">
        <v>70415.006697832898</v>
      </c>
      <c r="F22" s="41">
        <v>17085.061950644849</v>
      </c>
      <c r="G22" s="13">
        <v>17085.061950644849</v>
      </c>
      <c r="H22" s="14">
        <v>17085.061950644849</v>
      </c>
    </row>
    <row r="23" spans="1:8" x14ac:dyDescent="0.25">
      <c r="A23" s="4"/>
      <c r="B23" s="2" t="s">
        <v>31</v>
      </c>
      <c r="C23" s="19" t="s">
        <v>32</v>
      </c>
      <c r="D23" s="43">
        <v>11968279.439999999</v>
      </c>
      <c r="E23" s="43">
        <v>600000</v>
      </c>
      <c r="F23" s="41">
        <v>300000</v>
      </c>
      <c r="G23" s="13">
        <v>300000</v>
      </c>
      <c r="H23" s="14">
        <v>300000</v>
      </c>
    </row>
    <row r="24" spans="1:8" x14ac:dyDescent="0.25">
      <c r="A24" s="4"/>
      <c r="B24" s="2" t="s">
        <v>33</v>
      </c>
      <c r="C24" s="19" t="s">
        <v>34</v>
      </c>
      <c r="D24" s="43">
        <v>2443104</v>
      </c>
      <c r="E24" s="43">
        <v>687114.11075724848</v>
      </c>
      <c r="F24" s="41">
        <v>322253.94007141719</v>
      </c>
      <c r="G24" s="13">
        <v>72253.940071417193</v>
      </c>
      <c r="H24" s="14">
        <v>72253.940071417193</v>
      </c>
    </row>
    <row r="25" spans="1:8" x14ac:dyDescent="0.25">
      <c r="A25" s="4"/>
      <c r="B25" s="2" t="s">
        <v>35</v>
      </c>
      <c r="C25" s="19" t="s">
        <v>36</v>
      </c>
      <c r="D25" s="43">
        <v>9954916</v>
      </c>
      <c r="E25" s="43">
        <v>427319.99891375314</v>
      </c>
      <c r="F25" s="41">
        <v>188966.00874271116</v>
      </c>
      <c r="G25" s="13">
        <v>188966.00874271116</v>
      </c>
      <c r="H25" s="14">
        <v>188966.00874271116</v>
      </c>
    </row>
    <row r="26" spans="1:8" x14ac:dyDescent="0.25">
      <c r="A26" s="4"/>
      <c r="B26" s="2" t="s">
        <v>37</v>
      </c>
      <c r="C26" s="19" t="s">
        <v>38</v>
      </c>
      <c r="D26" s="43">
        <v>301595</v>
      </c>
      <c r="E26" s="43">
        <v>28189.129629025731</v>
      </c>
      <c r="F26" s="41">
        <v>11976.911690266483</v>
      </c>
      <c r="G26" s="13">
        <v>11976.911690266483</v>
      </c>
      <c r="H26" s="14">
        <v>11976.911690266483</v>
      </c>
    </row>
    <row r="27" spans="1:8" x14ac:dyDescent="0.25">
      <c r="A27" s="4"/>
      <c r="B27" s="2" t="s">
        <v>39</v>
      </c>
      <c r="C27" s="19" t="s">
        <v>40</v>
      </c>
      <c r="D27" s="43">
        <v>31880</v>
      </c>
      <c r="E27" s="43">
        <v>413.12273630885886</v>
      </c>
      <c r="F27" s="41">
        <v>0</v>
      </c>
      <c r="G27" s="13">
        <v>0</v>
      </c>
      <c r="H27" s="14">
        <v>0</v>
      </c>
    </row>
    <row r="28" spans="1:8" x14ac:dyDescent="0.25">
      <c r="A28" s="4"/>
      <c r="B28" s="2" t="s">
        <v>41</v>
      </c>
      <c r="C28" s="19" t="s">
        <v>42</v>
      </c>
      <c r="D28" s="43">
        <v>12645408</v>
      </c>
      <c r="E28" s="43">
        <v>3959567.9419038962</v>
      </c>
      <c r="F28" s="41">
        <v>1380254.6069574738</v>
      </c>
      <c r="G28" s="13">
        <v>1380254.6069574738</v>
      </c>
      <c r="H28" s="14">
        <v>1380254.6069574738</v>
      </c>
    </row>
    <row r="29" spans="1:8" x14ac:dyDescent="0.25">
      <c r="A29" s="4"/>
      <c r="B29" s="2" t="s">
        <v>43</v>
      </c>
      <c r="C29" s="19" t="s">
        <v>44</v>
      </c>
      <c r="D29" s="43">
        <v>5967626</v>
      </c>
      <c r="E29" s="43">
        <v>145052.23082796647</v>
      </c>
      <c r="F29" s="41">
        <v>70145.068029194823</v>
      </c>
      <c r="G29" s="13">
        <v>70145.068029194823</v>
      </c>
      <c r="H29" s="14">
        <v>70145.068029194823</v>
      </c>
    </row>
    <row r="30" spans="1:8" x14ac:dyDescent="0.25">
      <c r="A30" s="4"/>
      <c r="B30" s="2" t="s">
        <v>45</v>
      </c>
      <c r="C30" s="19" t="s">
        <v>46</v>
      </c>
      <c r="D30" s="43">
        <v>2193682</v>
      </c>
      <c r="E30" s="43">
        <v>420210.70999999996</v>
      </c>
      <c r="F30" s="41">
        <v>38085.847573061692</v>
      </c>
      <c r="G30" s="13">
        <v>38085.847573061692</v>
      </c>
      <c r="H30" s="14">
        <v>38085.847573061692</v>
      </c>
    </row>
    <row r="31" spans="1:8" x14ac:dyDescent="0.25">
      <c r="A31" s="4"/>
      <c r="B31" s="2" t="s">
        <v>47</v>
      </c>
      <c r="C31" s="19" t="s">
        <v>48</v>
      </c>
      <c r="D31" s="43">
        <v>535779999</v>
      </c>
      <c r="E31" s="43">
        <v>14431605.91</v>
      </c>
      <c r="F31" s="41">
        <v>7000000</v>
      </c>
      <c r="G31" s="13">
        <v>7000000</v>
      </c>
      <c r="H31" s="14">
        <v>7000000</v>
      </c>
    </row>
    <row r="32" spans="1:8" x14ac:dyDescent="0.25">
      <c r="A32" s="4"/>
      <c r="B32" s="2" t="s">
        <v>49</v>
      </c>
      <c r="C32" s="19" t="s">
        <v>50</v>
      </c>
      <c r="D32" s="43">
        <v>100214867</v>
      </c>
      <c r="E32" s="43">
        <v>10500000</v>
      </c>
      <c r="F32" s="41">
        <v>5000000</v>
      </c>
      <c r="G32" s="13">
        <v>5000000</v>
      </c>
      <c r="H32" s="14">
        <v>5000000</v>
      </c>
    </row>
    <row r="33" spans="1:8" x14ac:dyDescent="0.25">
      <c r="A33" s="4"/>
      <c r="B33" s="2" t="s">
        <v>51</v>
      </c>
      <c r="C33" s="19" t="s">
        <v>52</v>
      </c>
      <c r="D33" s="43">
        <v>60202</v>
      </c>
      <c r="E33" s="43">
        <v>0</v>
      </c>
      <c r="F33" s="41">
        <v>0</v>
      </c>
      <c r="G33" s="13">
        <v>0</v>
      </c>
      <c r="H33" s="14">
        <v>0</v>
      </c>
    </row>
    <row r="34" spans="1:8" x14ac:dyDescent="0.25">
      <c r="A34" s="4"/>
      <c r="B34" s="2" t="s">
        <v>53</v>
      </c>
      <c r="C34" s="19" t="s">
        <v>54</v>
      </c>
      <c r="D34" s="43">
        <v>15079190</v>
      </c>
      <c r="E34" s="43">
        <v>1448870</v>
      </c>
      <c r="F34" s="41">
        <v>700000</v>
      </c>
      <c r="G34" s="13">
        <v>700000</v>
      </c>
      <c r="H34" s="14">
        <v>700000</v>
      </c>
    </row>
    <row r="35" spans="1:8" x14ac:dyDescent="0.25">
      <c r="A35" s="4"/>
      <c r="B35" s="2" t="s">
        <v>55</v>
      </c>
      <c r="C35" s="19" t="s">
        <v>56</v>
      </c>
      <c r="D35" s="43">
        <v>9131671</v>
      </c>
      <c r="E35" s="43">
        <v>323613.28705402074</v>
      </c>
      <c r="F35" s="41">
        <v>144437.67233220092</v>
      </c>
      <c r="G35" s="13">
        <v>144437.67233220092</v>
      </c>
      <c r="H35" s="14">
        <v>144437.67233220092</v>
      </c>
    </row>
    <row r="36" spans="1:8" x14ac:dyDescent="0.25">
      <c r="A36" s="4"/>
      <c r="B36" s="2" t="s">
        <v>57</v>
      </c>
      <c r="C36" s="19" t="s">
        <v>58</v>
      </c>
      <c r="D36" s="43">
        <v>656638</v>
      </c>
      <c r="E36" s="43">
        <v>101304.36327723897</v>
      </c>
      <c r="F36" s="41">
        <v>41756.629091831703</v>
      </c>
      <c r="G36" s="13">
        <v>41756.629091831703</v>
      </c>
      <c r="H36" s="14">
        <v>41756.629091831703</v>
      </c>
    </row>
    <row r="37" spans="1:8" x14ac:dyDescent="0.25">
      <c r="A37" s="4"/>
      <c r="B37" s="2" t="s">
        <v>59</v>
      </c>
      <c r="C37" s="19" t="s">
        <v>60</v>
      </c>
      <c r="D37" s="43">
        <v>182489438</v>
      </c>
      <c r="E37" s="43">
        <v>12266171.4</v>
      </c>
      <c r="F37" s="41">
        <v>5176468.42</v>
      </c>
      <c r="G37" s="13">
        <v>5176468.42</v>
      </c>
      <c r="H37" s="14">
        <v>5176468.42</v>
      </c>
    </row>
    <row r="38" spans="1:8" x14ac:dyDescent="0.25">
      <c r="A38" s="4"/>
      <c r="B38" s="2" t="s">
        <v>61</v>
      </c>
      <c r="C38" s="19" t="s">
        <v>62</v>
      </c>
      <c r="D38" s="43">
        <v>5772296</v>
      </c>
      <c r="E38" s="43">
        <v>550000</v>
      </c>
      <c r="F38" s="41">
        <v>250000</v>
      </c>
      <c r="G38" s="13">
        <v>250000</v>
      </c>
      <c r="H38" s="14">
        <v>250000</v>
      </c>
    </row>
    <row r="39" spans="1:8" x14ac:dyDescent="0.25">
      <c r="A39" s="4"/>
      <c r="B39" s="2" t="s">
        <v>63</v>
      </c>
      <c r="C39" s="19" t="s">
        <v>64</v>
      </c>
      <c r="D39" s="43">
        <v>1560195</v>
      </c>
      <c r="E39" s="43">
        <v>12071.355920715723</v>
      </c>
      <c r="F39" s="41">
        <v>18650.384286498836</v>
      </c>
      <c r="G39" s="13">
        <v>18650.384286498836</v>
      </c>
      <c r="H39" s="14">
        <v>18650.384286498836</v>
      </c>
    </row>
    <row r="40" spans="1:8" x14ac:dyDescent="0.25">
      <c r="A40" s="4"/>
      <c r="B40" s="2" t="s">
        <v>65</v>
      </c>
      <c r="C40" s="19" t="s">
        <v>66</v>
      </c>
      <c r="D40" s="43">
        <v>3752277</v>
      </c>
      <c r="E40" s="43">
        <v>400000</v>
      </c>
      <c r="F40" s="41">
        <v>200000</v>
      </c>
      <c r="G40" s="13">
        <v>200000</v>
      </c>
      <c r="H40" s="14">
        <v>200000</v>
      </c>
    </row>
    <row r="41" spans="1:8" x14ac:dyDescent="0.25">
      <c r="A41" s="4"/>
      <c r="B41" s="2" t="s">
        <v>67</v>
      </c>
      <c r="C41" s="19" t="s">
        <v>68</v>
      </c>
      <c r="D41" s="43">
        <v>9291274</v>
      </c>
      <c r="E41" s="43">
        <v>1137525</v>
      </c>
      <c r="F41" s="41">
        <v>490000</v>
      </c>
      <c r="G41" s="13">
        <v>490000</v>
      </c>
      <c r="H41" s="14">
        <v>490000</v>
      </c>
    </row>
    <row r="42" spans="1:8" x14ac:dyDescent="0.25">
      <c r="A42" s="4"/>
      <c r="B42" s="2" t="s">
        <v>69</v>
      </c>
      <c r="C42" s="19" t="s">
        <v>70</v>
      </c>
      <c r="D42" s="43">
        <v>227216</v>
      </c>
      <c r="E42" s="43">
        <v>38800.685799227256</v>
      </c>
      <c r="F42" s="41">
        <v>12525.112009708524</v>
      </c>
      <c r="G42" s="13">
        <v>12525.112009708524</v>
      </c>
      <c r="H42" s="14">
        <v>12525.112009708524</v>
      </c>
    </row>
    <row r="43" spans="1:8" x14ac:dyDescent="0.25">
      <c r="A43" s="4"/>
      <c r="B43" s="2" t="s">
        <v>71</v>
      </c>
      <c r="C43" s="19" t="s">
        <v>72</v>
      </c>
      <c r="D43" s="43">
        <v>150000</v>
      </c>
      <c r="E43" s="43">
        <v>0</v>
      </c>
      <c r="F43" s="41">
        <v>0</v>
      </c>
      <c r="G43" s="13">
        <v>0</v>
      </c>
      <c r="H43" s="14">
        <v>0</v>
      </c>
    </row>
    <row r="44" spans="1:8" x14ac:dyDescent="0.25">
      <c r="A44" s="4"/>
      <c r="B44" s="2" t="s">
        <v>73</v>
      </c>
      <c r="C44" s="19" t="s">
        <v>74</v>
      </c>
      <c r="D44" s="43">
        <v>16456</v>
      </c>
      <c r="E44" s="43">
        <v>2675.29</v>
      </c>
      <c r="F44" s="41">
        <v>166.01744842780451</v>
      </c>
      <c r="G44" s="13">
        <v>166.01744842780451</v>
      </c>
      <c r="H44" s="14">
        <v>166.01744842780451</v>
      </c>
    </row>
    <row r="45" spans="1:8" x14ac:dyDescent="0.25">
      <c r="A45" s="4"/>
      <c r="B45" s="2" t="s">
        <v>75</v>
      </c>
      <c r="C45" s="19" t="s">
        <v>76</v>
      </c>
      <c r="D45" s="43">
        <v>2058555</v>
      </c>
      <c r="E45" s="43">
        <v>169666.61</v>
      </c>
      <c r="F45" s="41">
        <v>12861.72000000003</v>
      </c>
      <c r="G45" s="13">
        <v>0</v>
      </c>
      <c r="H45" s="14">
        <v>0</v>
      </c>
    </row>
    <row r="46" spans="1:8" x14ac:dyDescent="0.25">
      <c r="A46" s="4"/>
      <c r="B46" s="2" t="s">
        <v>77</v>
      </c>
      <c r="C46" s="19" t="s">
        <v>78</v>
      </c>
      <c r="D46" s="43">
        <v>35179</v>
      </c>
      <c r="E46" s="43">
        <v>17930.103397833864</v>
      </c>
      <c r="F46" s="41">
        <v>2931.5833333333335</v>
      </c>
      <c r="G46" s="13">
        <v>2931.5833333333335</v>
      </c>
      <c r="H46" s="14">
        <v>2931.5833333333335</v>
      </c>
    </row>
    <row r="47" spans="1:8" x14ac:dyDescent="0.25">
      <c r="A47" s="4"/>
      <c r="B47" s="2" t="s">
        <v>79</v>
      </c>
      <c r="C47" s="19" t="s">
        <v>80</v>
      </c>
      <c r="D47" s="43">
        <v>5000780</v>
      </c>
      <c r="E47" s="43">
        <v>718025.54999999993</v>
      </c>
      <c r="F47" s="41">
        <v>51594.726689105664</v>
      </c>
      <c r="G47" s="13">
        <v>51594.726689105664</v>
      </c>
      <c r="H47" s="14">
        <v>51594.726689105664</v>
      </c>
    </row>
    <row r="48" spans="1:8" x14ac:dyDescent="0.25">
      <c r="A48" s="4"/>
      <c r="B48" s="2" t="s">
        <v>81</v>
      </c>
      <c r="C48" s="19" t="s">
        <v>82</v>
      </c>
      <c r="D48" s="43">
        <v>11783156</v>
      </c>
      <c r="E48" s="43">
        <v>10960505.196354257</v>
      </c>
      <c r="F48" s="41">
        <v>20410.547959310446</v>
      </c>
      <c r="G48" s="13">
        <v>20410.547959310446</v>
      </c>
      <c r="H48" s="14">
        <v>20410.547959310446</v>
      </c>
    </row>
    <row r="49" spans="1:8" x14ac:dyDescent="0.25">
      <c r="A49" s="4"/>
      <c r="B49" s="2" t="s">
        <v>83</v>
      </c>
      <c r="C49" s="19" t="s">
        <v>84</v>
      </c>
      <c r="D49" s="43">
        <v>454175</v>
      </c>
      <c r="E49" s="43">
        <v>16548.412042210875</v>
      </c>
      <c r="F49" s="41">
        <v>5936.5767261932297</v>
      </c>
      <c r="G49" s="13">
        <v>5936.5767261932297</v>
      </c>
      <c r="H49" s="14">
        <v>5936.5767261932297</v>
      </c>
    </row>
    <row r="50" spans="1:8" x14ac:dyDescent="0.25">
      <c r="A50" s="4"/>
      <c r="B50" s="2" t="s">
        <v>85</v>
      </c>
      <c r="C50" s="19" t="s">
        <v>86</v>
      </c>
      <c r="D50" s="43">
        <v>289307688.75</v>
      </c>
      <c r="E50" s="43">
        <v>7032393.988608486</v>
      </c>
      <c r="F50" s="41">
        <v>3400595.7741286648</v>
      </c>
      <c r="G50" s="13">
        <v>3400595.7741286648</v>
      </c>
      <c r="H50" s="14">
        <v>3400595.7741286648</v>
      </c>
    </row>
    <row r="51" spans="1:8" x14ac:dyDescent="0.25">
      <c r="A51" s="4"/>
      <c r="B51" s="2" t="s">
        <v>87</v>
      </c>
      <c r="C51" s="19" t="s">
        <v>88</v>
      </c>
      <c r="D51" s="43">
        <v>1326235</v>
      </c>
      <c r="E51" s="43">
        <v>483897.65763307235</v>
      </c>
      <c r="F51" s="41">
        <v>182308.75595563586</v>
      </c>
      <c r="G51" s="13">
        <v>60028.586411291733</v>
      </c>
      <c r="H51" s="14">
        <v>0</v>
      </c>
    </row>
    <row r="52" spans="1:8" x14ac:dyDescent="0.25">
      <c r="A52" s="4"/>
      <c r="B52" s="2" t="s">
        <v>89</v>
      </c>
      <c r="C52" s="19" t="s">
        <v>90</v>
      </c>
      <c r="D52" s="43">
        <v>879523</v>
      </c>
      <c r="E52" s="43">
        <v>18735.379617297538</v>
      </c>
      <c r="F52" s="41">
        <v>10525.805608446726</v>
      </c>
      <c r="G52" s="13">
        <v>10525.805608446726</v>
      </c>
      <c r="H52" s="14">
        <v>10525.805608446726</v>
      </c>
    </row>
    <row r="53" spans="1:8" x14ac:dyDescent="0.25">
      <c r="A53" s="4"/>
      <c r="B53" s="2" t="s">
        <v>91</v>
      </c>
      <c r="C53" s="19" t="s">
        <v>92</v>
      </c>
      <c r="D53" s="43">
        <v>239106989</v>
      </c>
      <c r="E53" s="43">
        <v>51692624.010000005</v>
      </c>
      <c r="F53" s="41">
        <v>25500000</v>
      </c>
      <c r="G53" s="13">
        <v>25500000</v>
      </c>
      <c r="H53" s="14">
        <v>25500000</v>
      </c>
    </row>
    <row r="54" spans="1:8" x14ac:dyDescent="0.25">
      <c r="A54" s="4"/>
      <c r="B54" s="2" t="s">
        <v>93</v>
      </c>
      <c r="C54" s="19" t="s">
        <v>94</v>
      </c>
      <c r="D54" s="43">
        <v>2815037</v>
      </c>
      <c r="E54" s="43">
        <v>129370.50596821062</v>
      </c>
      <c r="F54" s="41">
        <v>52596.272448990661</v>
      </c>
      <c r="G54" s="13">
        <v>52596.272448990661</v>
      </c>
      <c r="H54" s="14">
        <v>52596.272448990661</v>
      </c>
    </row>
    <row r="55" spans="1:8" x14ac:dyDescent="0.25">
      <c r="A55" s="4"/>
      <c r="B55" s="2" t="s">
        <v>95</v>
      </c>
      <c r="C55" s="19" t="s">
        <v>96</v>
      </c>
      <c r="D55" s="43">
        <v>91659</v>
      </c>
      <c r="E55" s="43">
        <v>2228.0161422148349</v>
      </c>
      <c r="F55" s="41">
        <v>1077.3830775379256</v>
      </c>
      <c r="G55" s="13">
        <v>1077.3830775379256</v>
      </c>
      <c r="H55" s="14">
        <v>1077.3830775379256</v>
      </c>
    </row>
    <row r="56" spans="1:8" x14ac:dyDescent="0.25">
      <c r="A56" s="4"/>
      <c r="B56" s="2" t="s">
        <v>97</v>
      </c>
      <c r="C56" s="19" t="s">
        <v>98</v>
      </c>
      <c r="D56" s="43">
        <v>14666862.969999999</v>
      </c>
      <c r="E56" s="43">
        <v>6135811.3799999999</v>
      </c>
      <c r="F56" s="41">
        <v>1500000</v>
      </c>
      <c r="G56" s="13">
        <v>321936</v>
      </c>
      <c r="H56" s="14">
        <v>0</v>
      </c>
    </row>
    <row r="57" spans="1:8" x14ac:dyDescent="0.25">
      <c r="A57" s="4"/>
      <c r="B57" s="2" t="s">
        <v>99</v>
      </c>
      <c r="C57" s="19" t="s">
        <v>100</v>
      </c>
      <c r="D57" s="43">
        <v>74254935</v>
      </c>
      <c r="E57" s="43">
        <v>4000000</v>
      </c>
      <c r="F57" s="41">
        <v>2000000</v>
      </c>
      <c r="G57" s="13">
        <v>2000000</v>
      </c>
      <c r="H57" s="14">
        <v>2000000</v>
      </c>
    </row>
    <row r="58" spans="1:8" x14ac:dyDescent="0.25">
      <c r="A58" s="4"/>
      <c r="B58" s="2" t="s">
        <v>101</v>
      </c>
      <c r="C58" s="19" t="s">
        <v>102</v>
      </c>
      <c r="D58" s="43">
        <v>377501540</v>
      </c>
      <c r="E58" s="43">
        <v>50703971.230000004</v>
      </c>
      <c r="F58" s="41">
        <v>18000000</v>
      </c>
      <c r="G58" s="13">
        <v>18000000</v>
      </c>
      <c r="H58" s="14">
        <v>18000000</v>
      </c>
    </row>
    <row r="59" spans="1:8" x14ac:dyDescent="0.25">
      <c r="A59" s="4"/>
      <c r="B59" s="2" t="s">
        <v>103</v>
      </c>
      <c r="C59" s="19" t="s">
        <v>104</v>
      </c>
      <c r="D59" s="43">
        <v>135703</v>
      </c>
      <c r="E59" s="43">
        <v>33754.921519251991</v>
      </c>
      <c r="F59" s="41">
        <v>8740.6509716038836</v>
      </c>
      <c r="G59" s="13">
        <v>8740.6509716038836</v>
      </c>
      <c r="H59" s="14">
        <v>8740.6509716038836</v>
      </c>
    </row>
    <row r="60" spans="1:8" x14ac:dyDescent="0.25">
      <c r="A60" s="4"/>
      <c r="B60" s="2" t="s">
        <v>105</v>
      </c>
      <c r="C60" s="19" t="s">
        <v>106</v>
      </c>
      <c r="D60" s="43">
        <v>144790</v>
      </c>
      <c r="E60" s="43">
        <v>3474.6727328286961</v>
      </c>
      <c r="F60" s="41">
        <v>1702.4384125807687</v>
      </c>
      <c r="G60" s="13">
        <v>1702.4384125807687</v>
      </c>
      <c r="H60" s="14">
        <v>1702.4384125807687</v>
      </c>
    </row>
    <row r="61" spans="1:8" x14ac:dyDescent="0.25">
      <c r="A61" s="4"/>
      <c r="B61" s="2" t="s">
        <v>107</v>
      </c>
      <c r="C61" s="19" t="s">
        <v>108</v>
      </c>
      <c r="D61" s="43">
        <v>780978</v>
      </c>
      <c r="E61" s="43">
        <v>255269.85173585813</v>
      </c>
      <c r="F61" s="41">
        <v>97608.205677268721</v>
      </c>
      <c r="G61" s="13">
        <v>97608.205677268721</v>
      </c>
      <c r="H61" s="14">
        <v>97608.205677268721</v>
      </c>
    </row>
    <row r="62" spans="1:8" x14ac:dyDescent="0.25">
      <c r="A62" s="4"/>
      <c r="B62" s="2" t="s">
        <v>109</v>
      </c>
      <c r="C62" s="19" t="s">
        <v>110</v>
      </c>
      <c r="D62" s="43">
        <v>3963283797</v>
      </c>
      <c r="E62" s="43">
        <v>325939250.73000002</v>
      </c>
      <c r="F62" s="41">
        <v>100000000</v>
      </c>
      <c r="G62" s="13">
        <v>100000000</v>
      </c>
      <c r="H62" s="14">
        <v>100000000</v>
      </c>
    </row>
    <row r="63" spans="1:8" x14ac:dyDescent="0.25">
      <c r="A63" s="4"/>
      <c r="B63" s="2" t="s">
        <v>111</v>
      </c>
      <c r="C63" s="19" t="s">
        <v>112</v>
      </c>
      <c r="D63" s="43">
        <v>80000</v>
      </c>
      <c r="E63" s="43">
        <v>1944.6130917551664</v>
      </c>
      <c r="F63" s="41">
        <v>940.34024158057628</v>
      </c>
      <c r="G63" s="13">
        <v>940.34024158057628</v>
      </c>
      <c r="H63" s="14">
        <v>940.34024158057628</v>
      </c>
    </row>
    <row r="64" spans="1:8" x14ac:dyDescent="0.25">
      <c r="A64" s="4"/>
      <c r="B64" s="2" t="s">
        <v>113</v>
      </c>
      <c r="C64" s="19" t="s">
        <v>114</v>
      </c>
      <c r="D64" s="43">
        <v>4333182.3599999994</v>
      </c>
      <c r="E64" s="43">
        <v>340000</v>
      </c>
      <c r="F64" s="41">
        <v>170000</v>
      </c>
      <c r="G64" s="13">
        <v>170000</v>
      </c>
      <c r="H64" s="14">
        <v>170000</v>
      </c>
    </row>
    <row r="65" spans="1:8" x14ac:dyDescent="0.25">
      <c r="A65" s="4"/>
      <c r="B65" s="2" t="s">
        <v>115</v>
      </c>
      <c r="C65" s="19" t="s">
        <v>116</v>
      </c>
      <c r="D65" s="43">
        <v>26103987</v>
      </c>
      <c r="E65" s="43">
        <v>634362.42619949905</v>
      </c>
      <c r="F65" s="41">
        <v>308436.61905150325</v>
      </c>
      <c r="G65" s="13">
        <v>308436.61905150325</v>
      </c>
      <c r="H65" s="14">
        <v>308436.61905150325</v>
      </c>
    </row>
    <row r="66" spans="1:8" x14ac:dyDescent="0.25">
      <c r="A66" s="4"/>
      <c r="B66" s="2" t="s">
        <v>117</v>
      </c>
      <c r="C66" s="19" t="s">
        <v>118</v>
      </c>
      <c r="D66" s="43">
        <v>480000000</v>
      </c>
      <c r="E66" s="43">
        <v>84000000</v>
      </c>
      <c r="F66" s="41">
        <v>28000000</v>
      </c>
      <c r="G66" s="13">
        <v>28000000</v>
      </c>
      <c r="H66" s="14">
        <v>28000000</v>
      </c>
    </row>
    <row r="67" spans="1:8" x14ac:dyDescent="0.25">
      <c r="A67" s="4"/>
      <c r="B67" s="2" t="s">
        <v>119</v>
      </c>
      <c r="C67" s="19" t="s">
        <v>120</v>
      </c>
      <c r="D67" s="43">
        <v>10918402</v>
      </c>
      <c r="E67" s="43">
        <v>1650390.2354268052</v>
      </c>
      <c r="F67" s="41">
        <v>473131.55001425662</v>
      </c>
      <c r="G67" s="13">
        <v>473131.55001425662</v>
      </c>
      <c r="H67" s="14">
        <v>473131.55001425662</v>
      </c>
    </row>
    <row r="68" spans="1:8" x14ac:dyDescent="0.25">
      <c r="A68" s="4"/>
      <c r="B68" s="2" t="s">
        <v>121</v>
      </c>
      <c r="C68" s="19" t="s">
        <v>122</v>
      </c>
      <c r="D68" s="43">
        <v>61611531</v>
      </c>
      <c r="E68" s="43">
        <v>10612828.27</v>
      </c>
      <c r="F68" s="41">
        <v>3820000</v>
      </c>
      <c r="G68" s="13">
        <v>2542048.1800000034</v>
      </c>
      <c r="H68" s="14">
        <v>0</v>
      </c>
    </row>
    <row r="69" spans="1:8" x14ac:dyDescent="0.25">
      <c r="A69" s="4"/>
      <c r="B69" s="2" t="s">
        <v>123</v>
      </c>
      <c r="C69" s="19" t="s">
        <v>124</v>
      </c>
      <c r="D69" s="43">
        <v>6240078</v>
      </c>
      <c r="E69" s="43">
        <v>151610.35441686353</v>
      </c>
      <c r="F69" s="41">
        <v>73348.3153883185</v>
      </c>
      <c r="G69" s="13">
        <v>73348.3153883185</v>
      </c>
      <c r="H69" s="14">
        <v>73348.3153883185</v>
      </c>
    </row>
    <row r="70" spans="1:8" x14ac:dyDescent="0.25">
      <c r="A70" s="4"/>
      <c r="B70" s="2" t="s">
        <v>125</v>
      </c>
      <c r="C70" s="19" t="s">
        <v>126</v>
      </c>
      <c r="D70" s="43">
        <v>124048905</v>
      </c>
      <c r="E70" s="43">
        <v>3015339.0585111612</v>
      </c>
      <c r="F70" s="41">
        <v>1458102.2161938245</v>
      </c>
      <c r="G70" s="13">
        <v>1458102.2161938245</v>
      </c>
      <c r="H70" s="14">
        <v>1458102.2161938245</v>
      </c>
    </row>
    <row r="71" spans="1:8" x14ac:dyDescent="0.25">
      <c r="A71" s="4"/>
      <c r="B71" s="2" t="s">
        <v>127</v>
      </c>
      <c r="C71" s="19" t="s">
        <v>128</v>
      </c>
      <c r="D71" s="43">
        <v>320365144.76999998</v>
      </c>
      <c r="E71" s="43">
        <v>46799621.285860732</v>
      </c>
      <c r="F71" s="41">
        <v>16000309.804852478</v>
      </c>
      <c r="G71" s="13">
        <v>16000309.804852478</v>
      </c>
      <c r="H71" s="14">
        <v>16000309.804852478</v>
      </c>
    </row>
    <row r="72" spans="1:8" x14ac:dyDescent="0.25">
      <c r="A72" s="4"/>
      <c r="B72" s="2" t="s">
        <v>129</v>
      </c>
      <c r="C72" s="19" t="s">
        <v>130</v>
      </c>
      <c r="D72" s="43">
        <v>20126251</v>
      </c>
      <c r="E72" s="43">
        <v>9496541</v>
      </c>
      <c r="F72" s="41">
        <v>2500000</v>
      </c>
      <c r="G72" s="13">
        <v>1009903.3399999999</v>
      </c>
      <c r="H72" s="14">
        <v>0</v>
      </c>
    </row>
    <row r="73" spans="1:8" x14ac:dyDescent="0.25">
      <c r="A73" s="4"/>
      <c r="B73" s="2" t="s">
        <v>131</v>
      </c>
      <c r="C73" s="19" t="s">
        <v>132</v>
      </c>
      <c r="D73" s="43">
        <v>1160434</v>
      </c>
      <c r="E73" s="43">
        <v>146867.87273438048</v>
      </c>
      <c r="F73" s="41">
        <v>59982.946139880645</v>
      </c>
      <c r="G73" s="13">
        <v>59982.946139880645</v>
      </c>
      <c r="H73" s="14">
        <v>59982.946139880645</v>
      </c>
    </row>
    <row r="74" spans="1:8" x14ac:dyDescent="0.25">
      <c r="A74" s="4"/>
      <c r="B74" s="2" t="s">
        <v>133</v>
      </c>
      <c r="C74" s="19" t="s">
        <v>134</v>
      </c>
      <c r="D74" s="43">
        <v>329046319</v>
      </c>
      <c r="E74" s="43">
        <v>38083199.837831043</v>
      </c>
      <c r="F74" s="41">
        <v>14052341.151640261</v>
      </c>
      <c r="G74" s="13">
        <v>14052341.151640261</v>
      </c>
      <c r="H74" s="14">
        <v>14052341.151640261</v>
      </c>
    </row>
    <row r="75" spans="1:8" x14ac:dyDescent="0.25">
      <c r="A75" s="4"/>
      <c r="B75" s="2" t="s">
        <v>135</v>
      </c>
      <c r="C75" s="19" t="s">
        <v>136</v>
      </c>
      <c r="D75" s="43">
        <v>223266253.00999999</v>
      </c>
      <c r="E75" s="43">
        <v>20886844.453563064</v>
      </c>
      <c r="F75" s="41">
        <v>10981735.395904327</v>
      </c>
      <c r="G75" s="13">
        <v>10981735.395904327</v>
      </c>
      <c r="H75" s="14">
        <v>10981735.395904327</v>
      </c>
    </row>
    <row r="76" spans="1:8" x14ac:dyDescent="0.25">
      <c r="A76" s="4"/>
      <c r="B76" s="2" t="s">
        <v>137</v>
      </c>
      <c r="C76" s="19" t="s">
        <v>138</v>
      </c>
      <c r="D76" s="43">
        <v>79971576</v>
      </c>
      <c r="E76" s="43">
        <v>5294562.0806843163</v>
      </c>
      <c r="F76" s="41">
        <v>2118208.5485723307</v>
      </c>
      <c r="G76" s="13">
        <v>2118208.5485723307</v>
      </c>
      <c r="H76" s="14">
        <v>2118208.5485723307</v>
      </c>
    </row>
    <row r="77" spans="1:8" x14ac:dyDescent="0.25">
      <c r="A77" s="4"/>
      <c r="B77" s="2" t="s">
        <v>139</v>
      </c>
      <c r="C77" s="19" t="s">
        <v>140</v>
      </c>
      <c r="D77" s="43">
        <v>37031928.759999998</v>
      </c>
      <c r="E77" s="43">
        <v>794080.35584166797</v>
      </c>
      <c r="F77" s="41">
        <v>436560.60744126787</v>
      </c>
      <c r="G77" s="13">
        <v>436560.60744126787</v>
      </c>
      <c r="H77" s="14">
        <v>436560.60744126787</v>
      </c>
    </row>
    <row r="78" spans="1:8" x14ac:dyDescent="0.25">
      <c r="A78" s="4"/>
      <c r="B78" s="2" t="s">
        <v>141</v>
      </c>
      <c r="C78" s="19" t="s">
        <v>142</v>
      </c>
      <c r="D78" s="43">
        <v>14883940</v>
      </c>
      <c r="E78" s="43">
        <v>887012.91145902732</v>
      </c>
      <c r="F78" s="41">
        <v>355587.31840464612</v>
      </c>
      <c r="G78" s="13">
        <v>355587.31840464612</v>
      </c>
      <c r="H78" s="14">
        <v>355587.31840464612</v>
      </c>
    </row>
    <row r="79" spans="1:8" x14ac:dyDescent="0.25">
      <c r="A79" s="4"/>
      <c r="B79" s="2" t="s">
        <v>143</v>
      </c>
      <c r="C79" s="19" t="s">
        <v>144</v>
      </c>
      <c r="D79" s="43">
        <v>5000</v>
      </c>
      <c r="E79" s="43">
        <v>64.793402808792152</v>
      </c>
      <c r="F79" s="41">
        <v>0</v>
      </c>
      <c r="G79" s="13">
        <v>0</v>
      </c>
      <c r="H79" s="14">
        <v>0</v>
      </c>
    </row>
    <row r="80" spans="1:8" x14ac:dyDescent="0.25">
      <c r="A80" s="4"/>
      <c r="B80" s="2" t="s">
        <v>145</v>
      </c>
      <c r="C80" s="19" t="s">
        <v>146</v>
      </c>
      <c r="D80" s="43">
        <v>118882162</v>
      </c>
      <c r="E80" s="43">
        <v>2889747.6075169821</v>
      </c>
      <c r="F80" s="41">
        <v>1397371.0116837651</v>
      </c>
      <c r="G80" s="13">
        <v>1397371.0116837651</v>
      </c>
      <c r="H80" s="14">
        <v>1397371.0116837651</v>
      </c>
    </row>
    <row r="81" spans="1:8" x14ac:dyDescent="0.25">
      <c r="A81" s="4"/>
      <c r="B81" s="2" t="s">
        <v>147</v>
      </c>
      <c r="C81" s="19" t="s">
        <v>148</v>
      </c>
      <c r="D81" s="43">
        <v>1465739</v>
      </c>
      <c r="E81" s="43">
        <v>35560.59433727937</v>
      </c>
      <c r="F81" s="41">
        <v>17229.487428780547</v>
      </c>
      <c r="G81" s="13">
        <v>17229.487428780547</v>
      </c>
      <c r="H81" s="14">
        <v>17229.487428780547</v>
      </c>
    </row>
    <row r="82" spans="1:8" x14ac:dyDescent="0.25">
      <c r="A82" s="4"/>
      <c r="B82" s="2" t="s">
        <v>149</v>
      </c>
      <c r="C82" s="19" t="s">
        <v>150</v>
      </c>
      <c r="D82" s="43">
        <v>678516.00000000012</v>
      </c>
      <c r="E82" s="43">
        <v>254427.0181515048</v>
      </c>
      <c r="F82" s="41">
        <v>60609.037972124272</v>
      </c>
      <c r="G82" s="13">
        <v>60609.037972124272</v>
      </c>
      <c r="H82" s="14">
        <v>60609.037972124272</v>
      </c>
    </row>
    <row r="83" spans="1:8" x14ac:dyDescent="0.25">
      <c r="A83" s="4"/>
      <c r="B83" s="2" t="s">
        <v>151</v>
      </c>
      <c r="C83" s="19" t="s">
        <v>152</v>
      </c>
      <c r="D83" s="43">
        <v>9868157</v>
      </c>
      <c r="E83" s="43">
        <v>587000.79595041415</v>
      </c>
      <c r="F83" s="41">
        <v>111810.92058799582</v>
      </c>
      <c r="G83" s="13">
        <v>111810.92058799582</v>
      </c>
      <c r="H83" s="14">
        <v>111810.92058799582</v>
      </c>
    </row>
    <row r="84" spans="1:8" x14ac:dyDescent="0.25">
      <c r="A84" s="4"/>
      <c r="B84" s="3" t="s">
        <v>153</v>
      </c>
      <c r="C84" s="20" t="s">
        <v>154</v>
      </c>
      <c r="D84" s="44">
        <v>14869</v>
      </c>
      <c r="E84" s="44">
        <v>0</v>
      </c>
      <c r="F84" s="48">
        <v>0</v>
      </c>
      <c r="G84" s="26">
        <v>0</v>
      </c>
      <c r="H84" s="27">
        <v>0</v>
      </c>
    </row>
    <row r="85" spans="1:8" x14ac:dyDescent="0.25">
      <c r="B85" s="61" t="s">
        <v>155</v>
      </c>
      <c r="C85" s="61"/>
      <c r="D85" s="24">
        <v>8165992544.2900009</v>
      </c>
      <c r="E85" s="24">
        <v>747063976.93394744</v>
      </c>
      <c r="F85" s="49">
        <f>SUM(F7:F84)</f>
        <v>267008289.59569141</v>
      </c>
      <c r="G85" s="49">
        <f t="shared" ref="G85:H85" si="0">SUM(G7:G84)</f>
        <v>262539783.22614706</v>
      </c>
      <c r="H85" s="49">
        <f t="shared" si="0"/>
        <v>252605648.81261957</v>
      </c>
    </row>
  </sheetData>
  <mergeCells count="2">
    <mergeCell ref="B6:C6"/>
    <mergeCell ref="B85:C85"/>
  </mergeCells>
  <pageMargins left="0.51181102362204722" right="0.51181102362204722" top="0.78740157480314965" bottom="0.78740157480314965" header="0.31496062992125984" footer="0.31496062992125984"/>
  <pageSetup paperSize="256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showGridLines="0" topLeftCell="A4" zoomScale="80" zoomScaleNormal="80" workbookViewId="0">
      <selection activeCell="E28" sqref="E28"/>
    </sheetView>
  </sheetViews>
  <sheetFormatPr defaultRowHeight="15" x14ac:dyDescent="0.25"/>
  <cols>
    <col min="3" max="3" width="15.140625" bestFit="1" customWidth="1"/>
    <col min="4" max="6" width="20.7109375" customWidth="1"/>
    <col min="7" max="7" width="15.140625" bestFit="1" customWidth="1"/>
    <col min="9" max="9" width="16.28515625" bestFit="1" customWidth="1"/>
  </cols>
  <sheetData>
    <row r="1" spans="2:9" ht="9.75" customHeight="1" x14ac:dyDescent="0.25"/>
    <row r="2" spans="2:9" ht="73.5" customHeight="1" x14ac:dyDescent="0.25">
      <c r="B2" s="15" t="s">
        <v>173</v>
      </c>
    </row>
    <row r="3" spans="2:9" x14ac:dyDescent="0.25">
      <c r="B3" s="64" t="s">
        <v>160</v>
      </c>
      <c r="C3" s="64"/>
      <c r="D3" s="64"/>
      <c r="E3" s="22"/>
    </row>
    <row r="4" spans="2:9" x14ac:dyDescent="0.25">
      <c r="B4" s="7" t="s">
        <v>171</v>
      </c>
      <c r="C4" s="7"/>
      <c r="D4" s="7"/>
      <c r="E4" s="7"/>
    </row>
    <row r="5" spans="2:9" x14ac:dyDescent="0.25">
      <c r="B5" s="62" t="s">
        <v>0</v>
      </c>
      <c r="C5" s="62"/>
      <c r="D5" s="5" t="s">
        <v>174</v>
      </c>
      <c r="E5" s="5" t="s">
        <v>183</v>
      </c>
      <c r="F5" s="23" t="s">
        <v>156</v>
      </c>
    </row>
    <row r="6" spans="2:9" x14ac:dyDescent="0.25">
      <c r="B6" s="8" t="s">
        <v>1</v>
      </c>
      <c r="C6" s="18" t="s">
        <v>2</v>
      </c>
      <c r="D6" s="42">
        <v>340917014.5</v>
      </c>
      <c r="E6" s="42">
        <v>5360037.4000000004</v>
      </c>
      <c r="F6" s="50">
        <v>1795663.6099999994</v>
      </c>
      <c r="G6" s="4"/>
      <c r="I6" s="58"/>
    </row>
    <row r="7" spans="2:9" x14ac:dyDescent="0.25">
      <c r="B7" s="9" t="s">
        <v>5</v>
      </c>
      <c r="C7" s="19" t="s">
        <v>6</v>
      </c>
      <c r="D7" s="43">
        <v>67788533.650000006</v>
      </c>
      <c r="E7" s="43">
        <v>15651305</v>
      </c>
      <c r="F7" s="51">
        <v>66830.789999999106</v>
      </c>
      <c r="G7" s="4"/>
      <c r="I7" s="58"/>
    </row>
    <row r="8" spans="2:9" x14ac:dyDescent="0.25">
      <c r="B8" s="9" t="s">
        <v>11</v>
      </c>
      <c r="C8" s="19" t="s">
        <v>12</v>
      </c>
      <c r="D8" s="43">
        <v>1076331.5</v>
      </c>
      <c r="E8" s="43">
        <v>6749.29</v>
      </c>
      <c r="F8" s="51">
        <v>0</v>
      </c>
      <c r="G8" s="4"/>
      <c r="I8" s="58"/>
    </row>
    <row r="9" spans="2:9" x14ac:dyDescent="0.25">
      <c r="B9" s="9" t="s">
        <v>15</v>
      </c>
      <c r="C9" s="19" t="s">
        <v>16</v>
      </c>
      <c r="D9" s="43">
        <v>13807374</v>
      </c>
      <c r="E9" s="43">
        <v>231578.57999999996</v>
      </c>
      <c r="F9" s="51">
        <v>0</v>
      </c>
      <c r="G9" s="4"/>
      <c r="I9" s="58"/>
    </row>
    <row r="10" spans="2:9" x14ac:dyDescent="0.25">
      <c r="B10" s="9" t="s">
        <v>17</v>
      </c>
      <c r="C10" s="19" t="s">
        <v>18</v>
      </c>
      <c r="D10" s="43">
        <v>66013</v>
      </c>
      <c r="E10" s="43">
        <v>0</v>
      </c>
      <c r="F10" s="51">
        <v>0</v>
      </c>
      <c r="G10" s="4"/>
      <c r="I10" s="58"/>
    </row>
    <row r="11" spans="2:9" x14ac:dyDescent="0.25">
      <c r="B11" s="9" t="s">
        <v>19</v>
      </c>
      <c r="C11" s="19" t="s">
        <v>20</v>
      </c>
      <c r="D11" s="43">
        <v>70080</v>
      </c>
      <c r="E11" s="43">
        <v>0</v>
      </c>
      <c r="F11" s="51">
        <v>5000</v>
      </c>
      <c r="G11" s="4"/>
      <c r="I11" s="58"/>
    </row>
    <row r="12" spans="2:9" x14ac:dyDescent="0.25">
      <c r="B12" s="9" t="s">
        <v>21</v>
      </c>
      <c r="C12" s="19" t="s">
        <v>22</v>
      </c>
      <c r="D12" s="43">
        <v>693608</v>
      </c>
      <c r="E12" s="43">
        <v>0</v>
      </c>
      <c r="F12" s="51">
        <v>0</v>
      </c>
      <c r="G12" s="4"/>
      <c r="I12" s="58"/>
    </row>
    <row r="13" spans="2:9" x14ac:dyDescent="0.25">
      <c r="B13" s="9" t="s">
        <v>27</v>
      </c>
      <c r="C13" s="19" t="s">
        <v>28</v>
      </c>
      <c r="D13" s="43">
        <v>1875273.68</v>
      </c>
      <c r="E13" s="43">
        <v>1863895.8099999996</v>
      </c>
      <c r="F13" s="51">
        <v>7958457.6300000036</v>
      </c>
      <c r="G13" s="4"/>
      <c r="I13" s="58"/>
    </row>
    <row r="14" spans="2:9" x14ac:dyDescent="0.25">
      <c r="B14" s="9" t="s">
        <v>31</v>
      </c>
      <c r="C14" s="19" t="s">
        <v>32</v>
      </c>
      <c r="D14" s="43">
        <v>3770602</v>
      </c>
      <c r="E14" s="43">
        <v>0</v>
      </c>
      <c r="F14" s="51">
        <v>0</v>
      </c>
      <c r="G14" s="4"/>
      <c r="I14" s="58"/>
    </row>
    <row r="15" spans="2:9" x14ac:dyDescent="0.25">
      <c r="B15" s="9" t="s">
        <v>43</v>
      </c>
      <c r="C15" s="19" t="s">
        <v>44</v>
      </c>
      <c r="D15" s="43">
        <v>17627353.989999998</v>
      </c>
      <c r="E15" s="43">
        <v>2492502.09</v>
      </c>
      <c r="F15" s="51">
        <v>889032.19</v>
      </c>
      <c r="G15" s="4"/>
      <c r="I15" s="58"/>
    </row>
    <row r="16" spans="2:9" x14ac:dyDescent="0.25">
      <c r="B16" s="9" t="s">
        <v>47</v>
      </c>
      <c r="C16" s="19" t="s">
        <v>48</v>
      </c>
      <c r="D16" s="43">
        <v>901542676</v>
      </c>
      <c r="E16" s="43">
        <v>315208752.10000002</v>
      </c>
      <c r="F16" s="51">
        <v>63372059.350000024</v>
      </c>
      <c r="G16" s="4"/>
      <c r="I16" s="58"/>
    </row>
    <row r="17" spans="2:9" x14ac:dyDescent="0.25">
      <c r="B17" s="9" t="s">
        <v>162</v>
      </c>
      <c r="C17" s="19" t="s">
        <v>166</v>
      </c>
      <c r="D17" s="43">
        <v>2924483</v>
      </c>
      <c r="E17" s="43">
        <v>1055000</v>
      </c>
      <c r="F17" s="51">
        <v>0</v>
      </c>
      <c r="G17" s="4"/>
      <c r="I17" s="58"/>
    </row>
    <row r="18" spans="2:9" x14ac:dyDescent="0.25">
      <c r="B18" s="9" t="s">
        <v>71</v>
      </c>
      <c r="C18" s="19" t="s">
        <v>72</v>
      </c>
      <c r="D18" s="43">
        <v>26079893</v>
      </c>
      <c r="E18" s="43">
        <v>10176920.68</v>
      </c>
      <c r="F18" s="51">
        <v>0</v>
      </c>
      <c r="G18" s="4"/>
      <c r="I18" s="58"/>
    </row>
    <row r="19" spans="2:9" x14ac:dyDescent="0.25">
      <c r="B19" s="9" t="s">
        <v>83</v>
      </c>
      <c r="C19" s="19" t="s">
        <v>84</v>
      </c>
      <c r="D19" s="43">
        <v>1000000</v>
      </c>
      <c r="E19" s="43">
        <v>0</v>
      </c>
      <c r="F19" s="51">
        <v>0</v>
      </c>
      <c r="G19" s="4"/>
      <c r="I19" s="58"/>
    </row>
    <row r="20" spans="2:9" x14ac:dyDescent="0.25">
      <c r="B20" s="9" t="s">
        <v>85</v>
      </c>
      <c r="C20" s="19" t="s">
        <v>86</v>
      </c>
      <c r="D20" s="43">
        <v>144000</v>
      </c>
      <c r="E20" s="43">
        <v>0</v>
      </c>
      <c r="F20" s="51">
        <v>0</v>
      </c>
      <c r="G20" s="4"/>
      <c r="I20" s="58"/>
    </row>
    <row r="21" spans="2:9" x14ac:dyDescent="0.25">
      <c r="B21" s="9" t="s">
        <v>87</v>
      </c>
      <c r="C21" s="19" t="s">
        <v>88</v>
      </c>
      <c r="D21" s="43">
        <v>56003422</v>
      </c>
      <c r="E21" s="43">
        <v>32270082.409999996</v>
      </c>
      <c r="F21" s="51">
        <v>10049999.630000003</v>
      </c>
      <c r="G21" s="4"/>
      <c r="I21" s="58"/>
    </row>
    <row r="22" spans="2:9" x14ac:dyDescent="0.25">
      <c r="B22" s="9" t="s">
        <v>89</v>
      </c>
      <c r="C22" s="19" t="s">
        <v>90</v>
      </c>
      <c r="D22" s="43">
        <v>4802000</v>
      </c>
      <c r="E22" s="43">
        <v>0</v>
      </c>
      <c r="F22" s="51">
        <v>0</v>
      </c>
      <c r="G22" s="4"/>
      <c r="I22" s="58"/>
    </row>
    <row r="23" spans="2:9" x14ac:dyDescent="0.25">
      <c r="B23" s="9" t="s">
        <v>91</v>
      </c>
      <c r="C23" s="19" t="s">
        <v>92</v>
      </c>
      <c r="D23" s="43">
        <v>3432618</v>
      </c>
      <c r="E23" s="43">
        <v>0</v>
      </c>
      <c r="F23" s="51">
        <v>126.68</v>
      </c>
      <c r="G23" s="4"/>
      <c r="I23" s="58"/>
    </row>
    <row r="24" spans="2:9" x14ac:dyDescent="0.25">
      <c r="B24" s="9" t="s">
        <v>95</v>
      </c>
      <c r="C24" s="19" t="s">
        <v>96</v>
      </c>
      <c r="D24" s="43">
        <v>29694028</v>
      </c>
      <c r="E24" s="43">
        <v>0</v>
      </c>
      <c r="F24" s="51">
        <v>14847014</v>
      </c>
      <c r="G24" s="4"/>
      <c r="I24" s="58"/>
    </row>
    <row r="25" spans="2:9" x14ac:dyDescent="0.25">
      <c r="B25" s="9" t="s">
        <v>97</v>
      </c>
      <c r="C25" s="19" t="s">
        <v>98</v>
      </c>
      <c r="D25" s="43">
        <v>812219.8</v>
      </c>
      <c r="E25" s="43">
        <v>0</v>
      </c>
      <c r="F25" s="51">
        <v>84058.569999999978</v>
      </c>
      <c r="G25" s="4"/>
      <c r="I25" s="58"/>
    </row>
    <row r="26" spans="2:9" x14ac:dyDescent="0.25">
      <c r="B26" s="9" t="s">
        <v>101</v>
      </c>
      <c r="C26" s="19" t="s">
        <v>102</v>
      </c>
      <c r="D26" s="43">
        <v>2339978.7999999998</v>
      </c>
      <c r="E26" s="43">
        <v>1755668.5</v>
      </c>
      <c r="F26" s="51">
        <v>1195305.5999999996</v>
      </c>
      <c r="G26" s="4"/>
      <c r="I26" s="58"/>
    </row>
    <row r="27" spans="2:9" x14ac:dyDescent="0.25">
      <c r="B27" s="9" t="s">
        <v>163</v>
      </c>
      <c r="C27" s="19" t="s">
        <v>167</v>
      </c>
      <c r="D27" s="43">
        <v>7997616</v>
      </c>
      <c r="E27" s="43">
        <v>261388.38</v>
      </c>
      <c r="F27" s="51">
        <v>1885872.0000000005</v>
      </c>
      <c r="G27" s="4"/>
      <c r="I27" s="58"/>
    </row>
    <row r="28" spans="2:9" x14ac:dyDescent="0.25">
      <c r="B28" s="9" t="s">
        <v>164</v>
      </c>
      <c r="C28" s="19" t="s">
        <v>169</v>
      </c>
      <c r="D28" s="43">
        <v>441830814</v>
      </c>
      <c r="E28" s="43">
        <v>22137168.960000001</v>
      </c>
      <c r="F28" s="51">
        <v>0</v>
      </c>
      <c r="G28" s="4"/>
      <c r="I28" s="58"/>
    </row>
    <row r="29" spans="2:9" x14ac:dyDescent="0.25">
      <c r="B29" s="9" t="s">
        <v>109</v>
      </c>
      <c r="C29" s="19" t="s">
        <v>110</v>
      </c>
      <c r="D29" s="43">
        <v>705355843</v>
      </c>
      <c r="E29" s="43">
        <v>218380107.54000002</v>
      </c>
      <c r="F29" s="51">
        <v>0</v>
      </c>
      <c r="G29" s="4"/>
      <c r="I29" s="58"/>
    </row>
    <row r="30" spans="2:9" x14ac:dyDescent="0.25">
      <c r="B30" s="9" t="s">
        <v>111</v>
      </c>
      <c r="C30" s="19" t="s">
        <v>112</v>
      </c>
      <c r="D30" s="43">
        <v>5000000</v>
      </c>
      <c r="E30" s="43">
        <v>0</v>
      </c>
      <c r="F30" s="51">
        <v>0</v>
      </c>
      <c r="G30" s="4"/>
      <c r="I30" s="58"/>
    </row>
    <row r="31" spans="2:9" x14ac:dyDescent="0.25">
      <c r="B31" s="9" t="s">
        <v>165</v>
      </c>
      <c r="C31" s="19" t="s">
        <v>168</v>
      </c>
      <c r="D31" s="43">
        <v>5000000</v>
      </c>
      <c r="E31" s="43">
        <v>0</v>
      </c>
      <c r="F31" s="51">
        <v>0</v>
      </c>
      <c r="G31" s="4"/>
      <c r="I31" s="58"/>
    </row>
    <row r="32" spans="2:9" x14ac:dyDescent="0.25">
      <c r="B32" s="9" t="s">
        <v>113</v>
      </c>
      <c r="C32" s="19" t="s">
        <v>114</v>
      </c>
      <c r="D32" s="43">
        <v>14139760.879999999</v>
      </c>
      <c r="E32" s="43">
        <v>6927276.8799999999</v>
      </c>
      <c r="F32" s="51">
        <v>0</v>
      </c>
      <c r="G32" s="4"/>
      <c r="I32" s="58"/>
    </row>
    <row r="33" spans="2:9" x14ac:dyDescent="0.25">
      <c r="B33" s="9" t="s">
        <v>115</v>
      </c>
      <c r="C33" s="19" t="s">
        <v>116</v>
      </c>
      <c r="D33" s="43">
        <v>55960000</v>
      </c>
      <c r="E33" s="43">
        <v>0</v>
      </c>
      <c r="F33" s="51">
        <v>0</v>
      </c>
      <c r="G33" s="4"/>
      <c r="I33" s="58"/>
    </row>
    <row r="34" spans="2:9" x14ac:dyDescent="0.25">
      <c r="B34" s="9" t="s">
        <v>125</v>
      </c>
      <c r="C34" s="19" t="s">
        <v>126</v>
      </c>
      <c r="D34" s="43">
        <v>0</v>
      </c>
      <c r="E34" s="43">
        <v>9578</v>
      </c>
      <c r="F34" s="51">
        <v>0</v>
      </c>
      <c r="G34" s="4"/>
      <c r="I34" s="58"/>
    </row>
    <row r="35" spans="2:9" x14ac:dyDescent="0.25">
      <c r="B35" s="9" t="s">
        <v>127</v>
      </c>
      <c r="C35" s="19" t="s">
        <v>128</v>
      </c>
      <c r="D35" s="43">
        <v>2907982</v>
      </c>
      <c r="E35" s="43">
        <v>0</v>
      </c>
      <c r="F35" s="51">
        <v>0</v>
      </c>
      <c r="G35" s="4"/>
      <c r="I35" s="58"/>
    </row>
    <row r="36" spans="2:9" x14ac:dyDescent="0.25">
      <c r="B36" s="9" t="s">
        <v>133</v>
      </c>
      <c r="C36" s="19" t="s">
        <v>134</v>
      </c>
      <c r="D36" s="43">
        <v>49307042</v>
      </c>
      <c r="E36" s="43">
        <v>7319280.7400000002</v>
      </c>
      <c r="F36" s="51">
        <v>0</v>
      </c>
      <c r="G36" s="4"/>
      <c r="I36" s="58"/>
    </row>
    <row r="37" spans="2:9" x14ac:dyDescent="0.25">
      <c r="B37" s="9" t="s">
        <v>135</v>
      </c>
      <c r="C37" s="19" t="s">
        <v>136</v>
      </c>
      <c r="D37" s="43">
        <v>600000</v>
      </c>
      <c r="E37" s="43">
        <v>0</v>
      </c>
      <c r="F37" s="51">
        <v>0</v>
      </c>
      <c r="G37" s="4"/>
      <c r="I37" s="58"/>
    </row>
    <row r="38" spans="2:9" x14ac:dyDescent="0.25">
      <c r="B38" s="9" t="s">
        <v>137</v>
      </c>
      <c r="C38" s="19" t="s">
        <v>138</v>
      </c>
      <c r="D38" s="43">
        <v>2602377</v>
      </c>
      <c r="E38" s="43">
        <v>0</v>
      </c>
      <c r="F38" s="51">
        <v>0</v>
      </c>
      <c r="G38" s="4"/>
      <c r="I38" s="58"/>
    </row>
    <row r="39" spans="2:9" x14ac:dyDescent="0.25">
      <c r="B39" s="9" t="s">
        <v>139</v>
      </c>
      <c r="C39" s="19" t="s">
        <v>140</v>
      </c>
      <c r="D39" s="43">
        <v>12626758.380000001</v>
      </c>
      <c r="E39" s="43">
        <v>9696187.3800000008</v>
      </c>
      <c r="F39" s="51">
        <v>0</v>
      </c>
      <c r="G39" s="4"/>
      <c r="I39" s="58"/>
    </row>
    <row r="40" spans="2:9" x14ac:dyDescent="0.25">
      <c r="B40" s="9" t="s">
        <v>145</v>
      </c>
      <c r="C40" s="19" t="s">
        <v>146</v>
      </c>
      <c r="D40" s="43">
        <v>14067992.439999999</v>
      </c>
      <c r="E40" s="43">
        <v>785599.18</v>
      </c>
      <c r="F40" s="51">
        <v>1264434.4100000001</v>
      </c>
      <c r="G40" s="4"/>
      <c r="I40" s="58"/>
    </row>
    <row r="41" spans="2:9" x14ac:dyDescent="0.25">
      <c r="B41" s="9" t="s">
        <v>147</v>
      </c>
      <c r="C41" s="19" t="s">
        <v>148</v>
      </c>
      <c r="D41" s="43">
        <v>10000000</v>
      </c>
      <c r="E41" s="43">
        <v>0</v>
      </c>
      <c r="F41" s="51">
        <v>0</v>
      </c>
      <c r="G41" s="4"/>
      <c r="I41" s="58"/>
    </row>
    <row r="42" spans="2:9" x14ac:dyDescent="0.25">
      <c r="B42" s="10" t="s">
        <v>149</v>
      </c>
      <c r="C42" s="20" t="s">
        <v>150</v>
      </c>
      <c r="D42" s="45">
        <v>75000</v>
      </c>
      <c r="E42" s="45">
        <v>0</v>
      </c>
      <c r="F42" s="52">
        <v>0</v>
      </c>
      <c r="G42" s="4"/>
      <c r="I42" s="58"/>
    </row>
    <row r="43" spans="2:9" x14ac:dyDescent="0.25">
      <c r="B43" s="63" t="s">
        <v>161</v>
      </c>
      <c r="C43" s="61"/>
      <c r="D43" s="47">
        <v>2803938688.6200004</v>
      </c>
      <c r="E43" s="47">
        <f>SUM(E6:E42)</f>
        <v>651589078.91999996</v>
      </c>
      <c r="F43" s="46">
        <f>SUM(F6:F42)</f>
        <v>103413854.46000001</v>
      </c>
      <c r="I43" s="58"/>
    </row>
  </sheetData>
  <mergeCells count="3">
    <mergeCell ref="B5:C5"/>
    <mergeCell ref="B43:C43"/>
    <mergeCell ref="B3:D3"/>
  </mergeCells>
  <pageMargins left="0.51181102362204722" right="0.51181102362204722" top="0.78740157480314965" bottom="0.78740157480314965" header="0.31496062992125984" footer="0.31496062992125984"/>
  <pageSetup paperSize="256" scale="97" orientation="portrait" r:id="rId1"/>
  <ignoredErrors>
    <ignoredError sqref="B6:B4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zoomScale="80" zoomScaleNormal="80" workbookViewId="0">
      <selection activeCell="F18" sqref="F18"/>
    </sheetView>
  </sheetViews>
  <sheetFormatPr defaultRowHeight="15" x14ac:dyDescent="0.25"/>
  <cols>
    <col min="3" max="3" width="15.140625" bestFit="1" customWidth="1"/>
    <col min="4" max="6" width="20.7109375" customWidth="1"/>
  </cols>
  <sheetData>
    <row r="1" spans="2:6" ht="9.75" customHeight="1" x14ac:dyDescent="0.25"/>
    <row r="2" spans="2:6" ht="73.5" customHeight="1" x14ac:dyDescent="0.25">
      <c r="B2" s="15" t="s">
        <v>184</v>
      </c>
    </row>
    <row r="3" spans="2:6" x14ac:dyDescent="0.25">
      <c r="B3" s="64" t="s">
        <v>160</v>
      </c>
      <c r="C3" s="64"/>
      <c r="D3" s="64"/>
      <c r="E3" s="53"/>
    </row>
    <row r="4" spans="2:6" x14ac:dyDescent="0.25">
      <c r="B4" s="7" t="s">
        <v>171</v>
      </c>
      <c r="C4" s="7"/>
      <c r="D4" s="7"/>
      <c r="E4" s="56"/>
    </row>
    <row r="5" spans="2:6" x14ac:dyDescent="0.25">
      <c r="B5" s="62" t="s">
        <v>0</v>
      </c>
      <c r="C5" s="65"/>
      <c r="D5" s="5" t="s">
        <v>156</v>
      </c>
      <c r="E5" s="57"/>
    </row>
    <row r="6" spans="2:6" x14ac:dyDescent="0.25">
      <c r="B6" s="9" t="s">
        <v>11</v>
      </c>
      <c r="C6" s="19" t="s">
        <v>12</v>
      </c>
      <c r="D6" s="43">
        <v>-1557.29</v>
      </c>
      <c r="F6" s="59"/>
    </row>
    <row r="7" spans="2:6" x14ac:dyDescent="0.25">
      <c r="B7" s="9" t="s">
        <v>15</v>
      </c>
      <c r="C7" s="19" t="s">
        <v>16</v>
      </c>
      <c r="D7" s="43">
        <v>-231578.57999999996</v>
      </c>
      <c r="F7" s="59"/>
    </row>
    <row r="8" spans="2:6" x14ac:dyDescent="0.25">
      <c r="B8" s="9" t="s">
        <v>71</v>
      </c>
      <c r="C8" s="19" t="s">
        <v>72</v>
      </c>
      <c r="D8" s="43">
        <v>-3411238.83</v>
      </c>
      <c r="F8" s="59"/>
    </row>
    <row r="9" spans="2:6" x14ac:dyDescent="0.25">
      <c r="B9" s="9" t="s">
        <v>164</v>
      </c>
      <c r="C9" s="19" t="s">
        <v>169</v>
      </c>
      <c r="D9" s="43">
        <v>-110279.94000001252</v>
      </c>
      <c r="E9" s="59"/>
      <c r="F9" s="59"/>
    </row>
    <row r="10" spans="2:6" x14ac:dyDescent="0.25">
      <c r="B10" s="9" t="s">
        <v>109</v>
      </c>
      <c r="C10" s="19" t="s">
        <v>110</v>
      </c>
      <c r="D10" s="43">
        <v>-10724029.520000011</v>
      </c>
      <c r="F10" s="59"/>
    </row>
    <row r="11" spans="2:6" x14ac:dyDescent="0.25">
      <c r="B11" s="9" t="s">
        <v>125</v>
      </c>
      <c r="C11" s="19" t="s">
        <v>126</v>
      </c>
      <c r="D11" s="43">
        <v>-9578</v>
      </c>
      <c r="F11" s="59"/>
    </row>
    <row r="12" spans="2:6" x14ac:dyDescent="0.25">
      <c r="B12" s="54" t="s">
        <v>133</v>
      </c>
      <c r="C12" s="55" t="s">
        <v>134</v>
      </c>
      <c r="D12" s="43">
        <v>-2217135.7300000004</v>
      </c>
      <c r="F12" s="59"/>
    </row>
    <row r="13" spans="2:6" x14ac:dyDescent="0.25">
      <c r="B13" s="66" t="s">
        <v>177</v>
      </c>
      <c r="C13" s="67"/>
      <c r="D13" s="47">
        <f>SUM(D6:D12)</f>
        <v>-16705397.890000023</v>
      </c>
    </row>
    <row r="17" spans="4:4" x14ac:dyDescent="0.25">
      <c r="D17" s="59"/>
    </row>
  </sheetData>
  <mergeCells count="3">
    <mergeCell ref="B3:D3"/>
    <mergeCell ref="B5:C5"/>
    <mergeCell ref="B13:C13"/>
  </mergeCells>
  <pageMargins left="0.51181102362204722" right="0.51181102362204722" top="0.78740157480314965" bottom="0.78740157480314965" header="0.31496062992125984" footer="0.31496062992125984"/>
  <pageSetup paperSize="256" scale="99" orientation="portrait" r:id="rId1"/>
  <ignoredErrors>
    <ignoredError sqref="B10:B12 B6:B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showGridLines="0" zoomScale="80" zoomScaleNormal="80" workbookViewId="0">
      <selection activeCell="H4" sqref="H4"/>
    </sheetView>
  </sheetViews>
  <sheetFormatPr defaultRowHeight="15" x14ac:dyDescent="0.25"/>
  <cols>
    <col min="3" max="3" width="12.42578125" customWidth="1"/>
    <col min="4" max="6" width="15.140625" customWidth="1"/>
  </cols>
  <sheetData>
    <row r="1" spans="2:6" ht="64.5" customHeight="1" x14ac:dyDescent="0.25"/>
    <row r="2" spans="2:6" x14ac:dyDescent="0.25">
      <c r="B2" s="15" t="s">
        <v>178</v>
      </c>
      <c r="C2" s="15"/>
    </row>
    <row r="3" spans="2:6" x14ac:dyDescent="0.25">
      <c r="B3" s="64" t="s">
        <v>179</v>
      </c>
      <c r="C3" s="64"/>
      <c r="D3" s="64"/>
      <c r="E3" s="64"/>
      <c r="F3" s="64"/>
    </row>
    <row r="4" spans="2:6" x14ac:dyDescent="0.25">
      <c r="B4" s="68" t="s">
        <v>180</v>
      </c>
      <c r="C4" s="68"/>
      <c r="D4" s="68"/>
      <c r="E4" s="68"/>
      <c r="F4" s="68"/>
    </row>
    <row r="5" spans="2:6" x14ac:dyDescent="0.25">
      <c r="B5" s="69" t="s">
        <v>0</v>
      </c>
      <c r="C5" s="69"/>
      <c r="D5" s="35" t="s">
        <v>174</v>
      </c>
      <c r="E5" s="34" t="s">
        <v>183</v>
      </c>
      <c r="F5" s="34" t="s">
        <v>156</v>
      </c>
    </row>
    <row r="6" spans="2:6" x14ac:dyDescent="0.25">
      <c r="B6" s="28" t="s">
        <v>1</v>
      </c>
      <c r="C6" s="38" t="s">
        <v>2</v>
      </c>
      <c r="D6" s="36">
        <v>593806757</v>
      </c>
      <c r="E6" s="31">
        <v>10000000</v>
      </c>
      <c r="F6" s="32">
        <v>0</v>
      </c>
    </row>
    <row r="7" spans="2:6" x14ac:dyDescent="0.25">
      <c r="B7" s="29" t="s">
        <v>15</v>
      </c>
      <c r="C7" s="39" t="s">
        <v>16</v>
      </c>
      <c r="D7" s="37">
        <v>100166687</v>
      </c>
      <c r="E7" s="31">
        <v>12750361.220000001</v>
      </c>
      <c r="F7" s="30">
        <v>0</v>
      </c>
    </row>
    <row r="8" spans="2:6" x14ac:dyDescent="0.25">
      <c r="B8" s="29" t="s">
        <v>181</v>
      </c>
      <c r="C8" s="39" t="s">
        <v>182</v>
      </c>
      <c r="D8" s="37">
        <v>294460612.5</v>
      </c>
      <c r="E8" s="31">
        <v>17426372.5</v>
      </c>
      <c r="F8" s="30">
        <v>0</v>
      </c>
    </row>
    <row r="9" spans="2:6" x14ac:dyDescent="0.25">
      <c r="B9" s="66" t="s">
        <v>177</v>
      </c>
      <c r="C9" s="67"/>
      <c r="D9" s="33">
        <f>SUM(D6:D8)</f>
        <v>988434056.5</v>
      </c>
      <c r="E9" s="33">
        <v>40176733.719999999</v>
      </c>
      <c r="F9" s="33">
        <v>0</v>
      </c>
    </row>
    <row r="15" spans="2:6" x14ac:dyDescent="0.25">
      <c r="E15" s="4"/>
    </row>
    <row r="16" spans="2:6" x14ac:dyDescent="0.25">
      <c r="E16" s="4"/>
    </row>
    <row r="17" spans="5:5" x14ac:dyDescent="0.25">
      <c r="E17" s="4"/>
    </row>
    <row r="18" spans="5:5" x14ac:dyDescent="0.25">
      <c r="E18" s="4"/>
    </row>
  </sheetData>
  <mergeCells count="4">
    <mergeCell ref="B3:F3"/>
    <mergeCell ref="B4:F4"/>
    <mergeCell ref="B5:C5"/>
    <mergeCell ref="B9:C9"/>
  </mergeCells>
  <pageMargins left="0.511811024" right="0.511811024" top="0.78740157499999996" bottom="0.78740157499999996" header="0.31496062000000002" footer="0.31496062000000002"/>
  <pageSetup paperSize="256" orientation="portrait" r:id="rId1"/>
  <ignoredErrors>
    <ignoredError sqref="B6:B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TESOURO</vt:lpstr>
      <vt:lpstr>OUTRAS FONTES</vt:lpstr>
      <vt:lpstr>CANCELAMENTO OUTRAS FR</vt:lpstr>
      <vt:lpstr>OPERAÇÃO DE CRÉDITO</vt:lpstr>
      <vt:lpstr>TESOURO!Titulos_de_impressao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Emilio Zaluar</dc:creator>
  <cp:lastModifiedBy>Alexandre Emilio Zaluar</cp:lastModifiedBy>
  <cp:lastPrinted>2018-04-04T14:14:06Z</cp:lastPrinted>
  <dcterms:created xsi:type="dcterms:W3CDTF">2018-02-20T13:16:39Z</dcterms:created>
  <dcterms:modified xsi:type="dcterms:W3CDTF">2018-08-06T20:16:04Z</dcterms:modified>
</cp:coreProperties>
</file>