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1"/>
  </bookViews>
  <sheets>
    <sheet name="TESOURO" sheetId="1" r:id="rId1"/>
    <sheet name="OUTRAS FONTES" sheetId="2" r:id="rId2"/>
    <sheet name="Plan2" sheetId="4" state="hidden" r:id="rId3"/>
  </sheets>
  <calcPr calcId="145621"/>
</workbook>
</file>

<file path=xl/calcChain.xml><?xml version="1.0" encoding="utf-8"?>
<calcChain xmlns="http://schemas.openxmlformats.org/spreadsheetml/2006/main">
  <c r="J8" i="2" l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4" i="4"/>
</calcChain>
</file>

<file path=xl/sharedStrings.xml><?xml version="1.0" encoding="utf-8"?>
<sst xmlns="http://schemas.openxmlformats.org/spreadsheetml/2006/main" count="278" uniqueCount="187">
  <si>
    <t>UO</t>
  </si>
  <si>
    <t>07010</t>
  </si>
  <si>
    <t>SEOBRAS</t>
  </si>
  <si>
    <t>07310</t>
  </si>
  <si>
    <t>IEEA</t>
  </si>
  <si>
    <t>07410</t>
  </si>
  <si>
    <t>DER-RJ</t>
  </si>
  <si>
    <t>07510</t>
  </si>
  <si>
    <t>EMOP</t>
  </si>
  <si>
    <t>07610</t>
  </si>
  <si>
    <t>FEHIS</t>
  </si>
  <si>
    <t>07720</t>
  </si>
  <si>
    <t>CEHAB-RJ</t>
  </si>
  <si>
    <t>08010</t>
  </si>
  <si>
    <t>VICE-GOV</t>
  </si>
  <si>
    <t>13010</t>
  </si>
  <si>
    <t>SEAPPA</t>
  </si>
  <si>
    <t>13410</t>
  </si>
  <si>
    <t>FIPERJ</t>
  </si>
  <si>
    <t>13530</t>
  </si>
  <si>
    <t>EMATER</t>
  </si>
  <si>
    <t>13540</t>
  </si>
  <si>
    <t>PESAGRO</t>
  </si>
  <si>
    <t>13710</t>
  </si>
  <si>
    <t>CASERJ</t>
  </si>
  <si>
    <t>13720</t>
  </si>
  <si>
    <t>CEASA</t>
  </si>
  <si>
    <t>14010</t>
  </si>
  <si>
    <t>SEGOV</t>
  </si>
  <si>
    <t>14310</t>
  </si>
  <si>
    <t>PROCON-RJ</t>
  </si>
  <si>
    <t>15010</t>
  </si>
  <si>
    <t>SEC</t>
  </si>
  <si>
    <t>15410</t>
  </si>
  <si>
    <t>FUNARJ</t>
  </si>
  <si>
    <t>15430</t>
  </si>
  <si>
    <t>FTMRJ</t>
  </si>
  <si>
    <t>15440</t>
  </si>
  <si>
    <t>FMIS</t>
  </si>
  <si>
    <t>15610</t>
  </si>
  <si>
    <t>FEC</t>
  </si>
  <si>
    <t>16010</t>
  </si>
  <si>
    <t>SEDEC</t>
  </si>
  <si>
    <t>17010</t>
  </si>
  <si>
    <t>SEELJE</t>
  </si>
  <si>
    <t>17310</t>
  </si>
  <si>
    <t>SUDERJ</t>
  </si>
  <si>
    <t>18010</t>
  </si>
  <si>
    <t>SEEDUC</t>
  </si>
  <si>
    <t>18020</t>
  </si>
  <si>
    <t>NOVO DEGASE</t>
  </si>
  <si>
    <t>18030</t>
  </si>
  <si>
    <t>CEE</t>
  </si>
  <si>
    <t>20010</t>
  </si>
  <si>
    <t>SEFAZ</t>
  </si>
  <si>
    <t>20350</t>
  </si>
  <si>
    <t>PRODERJ</t>
  </si>
  <si>
    <t>20410</t>
  </si>
  <si>
    <t>CEPERJ</t>
  </si>
  <si>
    <t>20610</t>
  </si>
  <si>
    <t>FAF</t>
  </si>
  <si>
    <t>21010</t>
  </si>
  <si>
    <t>CASA CIVIL</t>
  </si>
  <si>
    <t>21020</t>
  </si>
  <si>
    <t>SSCS</t>
  </si>
  <si>
    <t>21050</t>
  </si>
  <si>
    <t>SUBSEDEIS</t>
  </si>
  <si>
    <t>21060</t>
  </si>
  <si>
    <t>SSMCC</t>
  </si>
  <si>
    <t>21370</t>
  </si>
  <si>
    <t>DRM</t>
  </si>
  <si>
    <t>21380</t>
  </si>
  <si>
    <t>IPEM-RJ</t>
  </si>
  <si>
    <t>21530</t>
  </si>
  <si>
    <t>SERVE</t>
  </si>
  <si>
    <t>21710</t>
  </si>
  <si>
    <t>METRO</t>
  </si>
  <si>
    <t>21720</t>
  </si>
  <si>
    <t>CTC-RJ</t>
  </si>
  <si>
    <t>21730</t>
  </si>
  <si>
    <t>FLUMITRENS</t>
  </si>
  <si>
    <t>21750</t>
  </si>
  <si>
    <t>CODIN</t>
  </si>
  <si>
    <t>24010</t>
  </si>
  <si>
    <t>SEA</t>
  </si>
  <si>
    <t>24040</t>
  </si>
  <si>
    <t>FECAM</t>
  </si>
  <si>
    <t>24320</t>
  </si>
  <si>
    <t>INEA</t>
  </si>
  <si>
    <t>24330</t>
  </si>
  <si>
    <t>ITERJ</t>
  </si>
  <si>
    <t>25010</t>
  </si>
  <si>
    <t>SEAP</t>
  </si>
  <si>
    <t>25410</t>
  </si>
  <si>
    <t>FSCABRINI</t>
  </si>
  <si>
    <t>25610</t>
  </si>
  <si>
    <t>FUESP</t>
  </si>
  <si>
    <t>26010</t>
  </si>
  <si>
    <t>SESEG</t>
  </si>
  <si>
    <t>26040</t>
  </si>
  <si>
    <t>PCERJ</t>
  </si>
  <si>
    <t>26110</t>
  </si>
  <si>
    <t>PMERJ</t>
  </si>
  <si>
    <t>26320</t>
  </si>
  <si>
    <t>RIOSEGURANCA</t>
  </si>
  <si>
    <t>29010</t>
  </si>
  <si>
    <t>SES</t>
  </si>
  <si>
    <t>29310</t>
  </si>
  <si>
    <t>IASERJ</t>
  </si>
  <si>
    <t>29610</t>
  </si>
  <si>
    <t>FES</t>
  </si>
  <si>
    <t>29640</t>
  </si>
  <si>
    <t>FESPREN</t>
  </si>
  <si>
    <t>30010</t>
  </si>
  <si>
    <t>SETRAB</t>
  </si>
  <si>
    <t>31010</t>
  </si>
  <si>
    <t>SETRANS</t>
  </si>
  <si>
    <t>31610</t>
  </si>
  <si>
    <t>FET</t>
  </si>
  <si>
    <t>31720</t>
  </si>
  <si>
    <t>CENTRAL</t>
  </si>
  <si>
    <t>31730</t>
  </si>
  <si>
    <t>RIOTRILHOS</t>
  </si>
  <si>
    <t>40010</t>
  </si>
  <si>
    <t>SECTIDS</t>
  </si>
  <si>
    <t>40030</t>
  </si>
  <si>
    <t>SUBDES</t>
  </si>
  <si>
    <t>40410</t>
  </si>
  <si>
    <t>FAPERJ</t>
  </si>
  <si>
    <t>40411</t>
  </si>
  <si>
    <t>FLXIII</t>
  </si>
  <si>
    <t>40412</t>
  </si>
  <si>
    <t>FIA-RJ</t>
  </si>
  <si>
    <t>40430</t>
  </si>
  <si>
    <t>UERJ</t>
  </si>
  <si>
    <t>40440</t>
  </si>
  <si>
    <t>FAETEC</t>
  </si>
  <si>
    <t>40450</t>
  </si>
  <si>
    <t>UENF</t>
  </si>
  <si>
    <t>40460</t>
  </si>
  <si>
    <t>CECIERJ</t>
  </si>
  <si>
    <t>40470</t>
  </si>
  <si>
    <t>UEZO</t>
  </si>
  <si>
    <t>40640</t>
  </si>
  <si>
    <t>FUPDE</t>
  </si>
  <si>
    <t>40650</t>
  </si>
  <si>
    <t>FEAS</t>
  </si>
  <si>
    <t>43010</t>
  </si>
  <si>
    <t>SETUR</t>
  </si>
  <si>
    <t>43710</t>
  </si>
  <si>
    <t>TURISRIO</t>
  </si>
  <si>
    <t>49010</t>
  </si>
  <si>
    <t>SEDHMI</t>
  </si>
  <si>
    <t>49610</t>
  </si>
  <si>
    <t>FFIA</t>
  </si>
  <si>
    <t>TOTAL GERAL</t>
  </si>
  <si>
    <t>JAN</t>
  </si>
  <si>
    <t>FEV</t>
  </si>
  <si>
    <t>MAR</t>
  </si>
  <si>
    <t>COTA FINANCEIRA FR TESOURO</t>
  </si>
  <si>
    <t>COTA FINANCEIRA OUTRAS FONTES</t>
  </si>
  <si>
    <t/>
  </si>
  <si>
    <t>21330</t>
  </si>
  <si>
    <t>26650</t>
  </si>
  <si>
    <t>29420</t>
  </si>
  <si>
    <t>29710</t>
  </si>
  <si>
    <t>DETRAN</t>
  </si>
  <si>
    <t>FUNESPOM</t>
  </si>
  <si>
    <t>IVB</t>
  </si>
  <si>
    <t>FESERJ</t>
  </si>
  <si>
    <t>FR: 100; 101; 102; 104; 107; 108; 120; 122; 132 e 133</t>
  </si>
  <si>
    <t>FR: 105; 126; 195; 212; 214; 215; 218; 223; 224; 225 e 297.</t>
  </si>
  <si>
    <t>FUNDRHI</t>
  </si>
  <si>
    <t>24630</t>
  </si>
  <si>
    <t>SSCTIDS</t>
  </si>
  <si>
    <t>ANEXO I</t>
  </si>
  <si>
    <t>ANEXO II</t>
  </si>
  <si>
    <t>COTA ANUAL</t>
  </si>
  <si>
    <t>Total Geral</t>
  </si>
  <si>
    <t>Código U. O.</t>
  </si>
  <si>
    <t>Total</t>
  </si>
  <si>
    <t>OUTRAS</t>
  </si>
  <si>
    <t>TESOURO</t>
  </si>
  <si>
    <t>09010</t>
  </si>
  <si>
    <t>PGE</t>
  </si>
  <si>
    <t>Ajuste de Cota Financeira de Outras Fontes, conforme Decreto 46.258.</t>
  </si>
  <si>
    <t>Liberação de Cota Financeira, conforme Decreto 46.258.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</si>
</sst>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0" fillId="2" borderId="1" xfId="1" applyNumberFormat="1" applyFont="1" applyFill="1" applyBorder="1"/>
    <xf numFmtId="0" fontId="2" fillId="0" borderId="0" xfId="0" applyFont="1" applyAlignment="1"/>
    <xf numFmtId="0" fontId="2" fillId="0" borderId="9" xfId="0" applyFont="1" applyBorder="1" applyAlignment="1"/>
    <xf numFmtId="0" fontId="0" fillId="0" borderId="2" xfId="0" quotePrefix="1" applyBorder="1"/>
    <xf numFmtId="0" fontId="0" fillId="0" borderId="4" xfId="0" quotePrefix="1" applyBorder="1"/>
    <xf numFmtId="0" fontId="0" fillId="0" borderId="6" xfId="0" quotePrefix="1" applyBorder="1"/>
    <xf numFmtId="165" fontId="0" fillId="0" borderId="4" xfId="1" applyNumberFormat="1" applyFont="1" applyBorder="1"/>
    <xf numFmtId="165" fontId="0" fillId="0" borderId="12" xfId="1" applyNumberFormat="1" applyFont="1" applyBorder="1"/>
    <xf numFmtId="165" fontId="0" fillId="0" borderId="3" xfId="1" applyNumberFormat="1" applyFont="1" applyBorder="1"/>
    <xf numFmtId="165" fontId="0" fillId="0" borderId="10" xfId="1" applyNumberFormat="1" applyFont="1" applyBorder="1"/>
    <xf numFmtId="165" fontId="0" fillId="0" borderId="5" xfId="1" applyNumberFormat="1" applyFont="1" applyBorder="1"/>
    <xf numFmtId="165" fontId="0" fillId="0" borderId="13" xfId="1" applyNumberFormat="1" applyFont="1" applyBorder="1"/>
    <xf numFmtId="165" fontId="0" fillId="0" borderId="7" xfId="1" applyNumberFormat="1" applyFont="1" applyBorder="1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/>
    <xf numFmtId="0" fontId="2" fillId="2" borderId="14" xfId="0" applyFont="1" applyFill="1" applyBorder="1" applyAlignment="1">
      <alignment horizontal="center"/>
    </xf>
    <xf numFmtId="0" fontId="0" fillId="0" borderId="0" xfId="0" applyNumberFormat="1"/>
    <xf numFmtId="0" fontId="2" fillId="3" borderId="15" xfId="0" applyFont="1" applyFill="1" applyBorder="1"/>
    <xf numFmtId="0" fontId="2" fillId="3" borderId="15" xfId="0" applyNumberFormat="1" applyFont="1" applyFill="1" applyBorder="1"/>
    <xf numFmtId="0" fontId="0" fillId="0" borderId="0" xfId="0" quotePrefix="1"/>
    <xf numFmtId="165" fontId="0" fillId="2" borderId="8" xfId="1" applyNumberFormat="1" applyFont="1" applyFill="1" applyBorder="1"/>
    <xf numFmtId="0" fontId="2" fillId="3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0" borderId="20" xfId="1" applyNumberFormat="1" applyFont="1" applyBorder="1"/>
    <xf numFmtId="165" fontId="0" fillId="0" borderId="21" xfId="1" applyNumberFormat="1" applyFont="1" applyBorder="1"/>
    <xf numFmtId="165" fontId="2" fillId="0" borderId="0" xfId="1" applyNumberFormat="1" applyFont="1" applyBorder="1" applyAlignment="1"/>
    <xf numFmtId="0" fontId="0" fillId="0" borderId="0" xfId="0" applyFont="1" applyFill="1" applyBorder="1" applyAlignment="1">
      <alignment horizontal="left"/>
    </xf>
    <xf numFmtId="4" fontId="0" fillId="0" borderId="0" xfId="0" applyNumberFormat="1"/>
    <xf numFmtId="43" fontId="3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showGridLines="0" zoomScale="80" zoomScaleNormal="80" workbookViewId="0">
      <selection activeCell="I19" sqref="I19"/>
    </sheetView>
  </sheetViews>
  <sheetFormatPr defaultRowHeight="15" x14ac:dyDescent="0.25"/>
  <cols>
    <col min="1" max="1" width="7.5703125" customWidth="1"/>
    <col min="3" max="3" width="16" bestFit="1" customWidth="1"/>
    <col min="4" max="4" width="17.85546875" style="21" bestFit="1" customWidth="1"/>
    <col min="5" max="7" width="16.28515625" bestFit="1" customWidth="1"/>
  </cols>
  <sheetData>
    <row r="2" spans="1:7" x14ac:dyDescent="0.25">
      <c r="B2" s="20" t="s">
        <v>175</v>
      </c>
    </row>
    <row r="3" spans="1:7" x14ac:dyDescent="0.25">
      <c r="B3" s="8" t="s">
        <v>159</v>
      </c>
      <c r="C3" s="8"/>
      <c r="D3" s="22"/>
    </row>
    <row r="4" spans="1:7" x14ac:dyDescent="0.25">
      <c r="B4" s="9" t="s">
        <v>170</v>
      </c>
      <c r="C4" s="9"/>
      <c r="D4" s="37"/>
    </row>
    <row r="5" spans="1:7" x14ac:dyDescent="0.25">
      <c r="B5" s="41" t="s">
        <v>0</v>
      </c>
      <c r="C5" s="41"/>
      <c r="D5" s="23" t="s">
        <v>177</v>
      </c>
      <c r="E5" s="25" t="s">
        <v>156</v>
      </c>
      <c r="F5" s="5" t="s">
        <v>157</v>
      </c>
      <c r="G5" s="5" t="s">
        <v>158</v>
      </c>
    </row>
    <row r="6" spans="1:7" x14ac:dyDescent="0.25">
      <c r="A6" s="4"/>
      <c r="B6" s="1" t="s">
        <v>1</v>
      </c>
      <c r="C6" s="32" t="s">
        <v>2</v>
      </c>
      <c r="D6" s="35">
        <v>3856840</v>
      </c>
      <c r="E6" s="14">
        <v>22106.959999999999</v>
      </c>
      <c r="F6" s="14">
        <v>50875.267525279414</v>
      </c>
      <c r="G6" s="15">
        <v>44471.325975684806</v>
      </c>
    </row>
    <row r="7" spans="1:7" x14ac:dyDescent="0.25">
      <c r="A7" s="4"/>
      <c r="B7" s="2" t="s">
        <v>3</v>
      </c>
      <c r="C7" s="33" t="s">
        <v>4</v>
      </c>
      <c r="D7" s="13">
        <v>139859</v>
      </c>
      <c r="E7" s="16">
        <v>8850.25</v>
      </c>
      <c r="F7" s="16">
        <v>1750.4585702823292</v>
      </c>
      <c r="G7" s="17">
        <v>1486.2094769144737</v>
      </c>
    </row>
    <row r="8" spans="1:7" x14ac:dyDescent="0.25">
      <c r="A8" s="4"/>
      <c r="B8" s="2" t="s">
        <v>5</v>
      </c>
      <c r="C8" s="33" t="s">
        <v>6</v>
      </c>
      <c r="D8" s="13">
        <v>26450501.000000004</v>
      </c>
      <c r="E8" s="16">
        <v>371131.8</v>
      </c>
      <c r="F8" s="16">
        <v>847625.8175</v>
      </c>
      <c r="G8" s="17">
        <v>551541.33388468286</v>
      </c>
    </row>
    <row r="9" spans="1:7" x14ac:dyDescent="0.25">
      <c r="A9" s="4"/>
      <c r="B9" s="2" t="s">
        <v>7</v>
      </c>
      <c r="C9" s="33" t="s">
        <v>8</v>
      </c>
      <c r="D9" s="13">
        <v>4168116</v>
      </c>
      <c r="E9" s="16">
        <v>215755.11</v>
      </c>
      <c r="F9" s="16">
        <v>238229.83</v>
      </c>
      <c r="G9" s="17">
        <v>45199.46914719935</v>
      </c>
    </row>
    <row r="10" spans="1:7" x14ac:dyDescent="0.25">
      <c r="A10" s="4"/>
      <c r="B10" s="2" t="s">
        <v>9</v>
      </c>
      <c r="C10" s="33" t="s">
        <v>10</v>
      </c>
      <c r="D10" s="13">
        <v>330198753.61000001</v>
      </c>
      <c r="E10" s="16">
        <v>0</v>
      </c>
      <c r="F10" s="16">
        <v>3800000</v>
      </c>
      <c r="G10" s="17">
        <v>3800000</v>
      </c>
    </row>
    <row r="11" spans="1:7" x14ac:dyDescent="0.25">
      <c r="A11" s="4"/>
      <c r="B11" s="2" t="s">
        <v>11</v>
      </c>
      <c r="C11" s="33" t="s">
        <v>12</v>
      </c>
      <c r="D11" s="13">
        <v>6186783</v>
      </c>
      <c r="E11" s="16">
        <v>55664.61</v>
      </c>
      <c r="F11" s="16">
        <v>473034.3</v>
      </c>
      <c r="G11" s="17">
        <v>229334.76595394901</v>
      </c>
    </row>
    <row r="12" spans="1:7" x14ac:dyDescent="0.25">
      <c r="A12" s="4"/>
      <c r="B12" s="2" t="s">
        <v>13</v>
      </c>
      <c r="C12" s="33" t="s">
        <v>14</v>
      </c>
      <c r="D12" s="13">
        <v>16515</v>
      </c>
      <c r="E12" s="16">
        <v>0</v>
      </c>
      <c r="F12" s="16">
        <v>214.01260947744052</v>
      </c>
      <c r="G12" s="17">
        <v>187.42845565176663</v>
      </c>
    </row>
    <row r="13" spans="1:7" x14ac:dyDescent="0.25">
      <c r="A13" s="4"/>
      <c r="B13" s="11" t="s">
        <v>183</v>
      </c>
      <c r="C13" s="33" t="s">
        <v>184</v>
      </c>
      <c r="D13" s="13">
        <v>718960</v>
      </c>
      <c r="E13" s="16">
        <v>0</v>
      </c>
      <c r="F13" s="16">
        <v>50000</v>
      </c>
      <c r="G13" s="17">
        <v>50000</v>
      </c>
    </row>
    <row r="14" spans="1:7" x14ac:dyDescent="0.25">
      <c r="A14" s="4"/>
      <c r="B14" s="2" t="s">
        <v>15</v>
      </c>
      <c r="C14" s="33" t="s">
        <v>16</v>
      </c>
      <c r="D14" s="13">
        <v>4910453</v>
      </c>
      <c r="E14" s="16">
        <v>0</v>
      </c>
      <c r="F14" s="16">
        <v>66401.133381865293</v>
      </c>
      <c r="G14" s="17">
        <v>59153.844996631487</v>
      </c>
    </row>
    <row r="15" spans="1:7" x14ac:dyDescent="0.25">
      <c r="A15" s="4"/>
      <c r="B15" s="2" t="s">
        <v>17</v>
      </c>
      <c r="C15" s="33" t="s">
        <v>18</v>
      </c>
      <c r="D15" s="13">
        <v>811115</v>
      </c>
      <c r="E15" s="16">
        <v>52917.600000000006</v>
      </c>
      <c r="F15" s="16">
        <v>53285.5854451458</v>
      </c>
      <c r="G15" s="17">
        <v>54847.642351337068</v>
      </c>
    </row>
    <row r="16" spans="1:7" x14ac:dyDescent="0.25">
      <c r="A16" s="4"/>
      <c r="B16" s="2" t="s">
        <v>19</v>
      </c>
      <c r="C16" s="33" t="s">
        <v>20</v>
      </c>
      <c r="D16" s="13">
        <v>4541738.8499999996</v>
      </c>
      <c r="E16" s="16">
        <v>134705.10999999999</v>
      </c>
      <c r="F16" s="16">
        <v>289231.16000000003</v>
      </c>
      <c r="G16" s="17">
        <v>49704.752280751396</v>
      </c>
    </row>
    <row r="17" spans="1:7" x14ac:dyDescent="0.25">
      <c r="A17" s="4"/>
      <c r="B17" s="2" t="s">
        <v>21</v>
      </c>
      <c r="C17" s="33" t="s">
        <v>22</v>
      </c>
      <c r="D17" s="13">
        <v>1200923.99</v>
      </c>
      <c r="E17" s="16">
        <v>200624.5</v>
      </c>
      <c r="F17" s="16">
        <v>62061.9</v>
      </c>
      <c r="G17" s="17">
        <v>11377.825675970524</v>
      </c>
    </row>
    <row r="18" spans="1:7" x14ac:dyDescent="0.25">
      <c r="A18" s="4"/>
      <c r="B18" s="2" t="s">
        <v>23</v>
      </c>
      <c r="C18" s="33" t="s">
        <v>24</v>
      </c>
      <c r="D18" s="13">
        <v>226555</v>
      </c>
      <c r="E18" s="16">
        <v>0</v>
      </c>
      <c r="F18" s="16">
        <v>2935.8538746691816</v>
      </c>
      <c r="G18" s="17">
        <v>2571.1688628632146</v>
      </c>
    </row>
    <row r="19" spans="1:7" x14ac:dyDescent="0.25">
      <c r="A19" s="4"/>
      <c r="B19" s="2" t="s">
        <v>25</v>
      </c>
      <c r="C19" s="33" t="s">
        <v>26</v>
      </c>
      <c r="D19" s="13">
        <v>1000000</v>
      </c>
      <c r="E19" s="16">
        <v>0</v>
      </c>
      <c r="F19" s="16">
        <v>0</v>
      </c>
      <c r="G19" s="17">
        <v>0</v>
      </c>
    </row>
    <row r="20" spans="1:7" x14ac:dyDescent="0.25">
      <c r="A20" s="4"/>
      <c r="B20" s="2" t="s">
        <v>27</v>
      </c>
      <c r="C20" s="33" t="s">
        <v>28</v>
      </c>
      <c r="D20" s="13">
        <v>1870406</v>
      </c>
      <c r="E20" s="16">
        <v>0</v>
      </c>
      <c r="F20" s="16">
        <v>170000</v>
      </c>
      <c r="G20" s="17">
        <v>170000</v>
      </c>
    </row>
    <row r="21" spans="1:7" x14ac:dyDescent="0.25">
      <c r="A21" s="4"/>
      <c r="B21" s="2" t="s">
        <v>29</v>
      </c>
      <c r="C21" s="33" t="s">
        <v>30</v>
      </c>
      <c r="D21" s="13">
        <v>1428605</v>
      </c>
      <c r="E21" s="16">
        <v>0</v>
      </c>
      <c r="F21" s="16">
        <v>12156.706697832888</v>
      </c>
      <c r="G21" s="17">
        <v>16286.296637377818</v>
      </c>
    </row>
    <row r="22" spans="1:7" x14ac:dyDescent="0.25">
      <c r="A22" s="4"/>
      <c r="B22" s="2" t="s">
        <v>31</v>
      </c>
      <c r="C22" s="33" t="s">
        <v>32</v>
      </c>
      <c r="D22" s="13">
        <v>11957344</v>
      </c>
      <c r="E22" s="16">
        <v>0</v>
      </c>
      <c r="F22" s="16">
        <v>300000</v>
      </c>
      <c r="G22" s="17">
        <v>300000</v>
      </c>
    </row>
    <row r="23" spans="1:7" x14ac:dyDescent="0.25">
      <c r="A23" s="4"/>
      <c r="B23" s="2" t="s">
        <v>33</v>
      </c>
      <c r="C23" s="33" t="s">
        <v>34</v>
      </c>
      <c r="D23" s="13">
        <v>2443104</v>
      </c>
      <c r="E23" s="16">
        <v>155791.60999999999</v>
      </c>
      <c r="F23" s="16">
        <v>454847.32250000001</v>
      </c>
      <c r="G23" s="17">
        <v>76475.178257248466</v>
      </c>
    </row>
    <row r="24" spans="1:7" x14ac:dyDescent="0.25">
      <c r="A24" s="4"/>
      <c r="B24" s="2" t="s">
        <v>35</v>
      </c>
      <c r="C24" s="33" t="s">
        <v>36</v>
      </c>
      <c r="D24" s="13">
        <v>8544956</v>
      </c>
      <c r="E24" s="16">
        <v>84404</v>
      </c>
      <c r="F24" s="16">
        <v>174658.74357019493</v>
      </c>
      <c r="G24" s="17">
        <v>168257.25534355821</v>
      </c>
    </row>
    <row r="25" spans="1:7" x14ac:dyDescent="0.25">
      <c r="A25" s="4"/>
      <c r="B25" s="2" t="s">
        <v>37</v>
      </c>
      <c r="C25" s="33" t="s">
        <v>38</v>
      </c>
      <c r="D25" s="13">
        <v>301595</v>
      </c>
      <c r="E25" s="16">
        <v>4336</v>
      </c>
      <c r="F25" s="16">
        <v>11888.781394589972</v>
      </c>
      <c r="G25" s="17">
        <v>11964.34823443576</v>
      </c>
    </row>
    <row r="26" spans="1:7" x14ac:dyDescent="0.25">
      <c r="A26" s="4"/>
      <c r="B26" s="2" t="s">
        <v>39</v>
      </c>
      <c r="C26" s="33" t="s">
        <v>40</v>
      </c>
      <c r="D26" s="13">
        <v>31880</v>
      </c>
      <c r="E26" s="16">
        <v>0</v>
      </c>
      <c r="F26" s="16">
        <v>413.12273630885886</v>
      </c>
      <c r="G26" s="17">
        <v>0</v>
      </c>
    </row>
    <row r="27" spans="1:7" x14ac:dyDescent="0.25">
      <c r="A27" s="4"/>
      <c r="B27" s="2" t="s">
        <v>41</v>
      </c>
      <c r="C27" s="33" t="s">
        <v>42</v>
      </c>
      <c r="D27" s="13">
        <v>12645408</v>
      </c>
      <c r="E27" s="16">
        <v>1256054.1299999999</v>
      </c>
      <c r="F27" s="16">
        <v>1312029.4057118746</v>
      </c>
      <c r="G27" s="17">
        <v>1391484.4061920219</v>
      </c>
    </row>
    <row r="28" spans="1:7" x14ac:dyDescent="0.25">
      <c r="A28" s="4"/>
      <c r="B28" s="2" t="s">
        <v>43</v>
      </c>
      <c r="C28" s="33" t="s">
        <v>44</v>
      </c>
      <c r="D28" s="13">
        <v>5967626</v>
      </c>
      <c r="E28" s="16">
        <v>0</v>
      </c>
      <c r="F28" s="16">
        <v>77325.665027985364</v>
      </c>
      <c r="G28" s="17">
        <v>67726.565799981108</v>
      </c>
    </row>
    <row r="29" spans="1:7" x14ac:dyDescent="0.25">
      <c r="A29" s="4"/>
      <c r="B29" s="2" t="s">
        <v>45</v>
      </c>
      <c r="C29" s="33" t="s">
        <v>46</v>
      </c>
      <c r="D29" s="13">
        <v>2193682</v>
      </c>
      <c r="E29" s="16">
        <v>11921.92</v>
      </c>
      <c r="F29" s="16">
        <v>188336.38999999998</v>
      </c>
      <c r="G29" s="17">
        <v>41303.724664615875</v>
      </c>
    </row>
    <row r="30" spans="1:7" x14ac:dyDescent="0.25">
      <c r="A30" s="4"/>
      <c r="B30" s="2" t="s">
        <v>47</v>
      </c>
      <c r="C30" s="33" t="s">
        <v>48</v>
      </c>
      <c r="D30" s="13">
        <v>535629999</v>
      </c>
      <c r="E30" s="16">
        <v>431605.91</v>
      </c>
      <c r="F30" s="16">
        <v>7000000</v>
      </c>
      <c r="G30" s="17">
        <v>7000000</v>
      </c>
    </row>
    <row r="31" spans="1:7" x14ac:dyDescent="0.25">
      <c r="A31" s="4"/>
      <c r="B31" s="2" t="s">
        <v>49</v>
      </c>
      <c r="C31" s="33" t="s">
        <v>50</v>
      </c>
      <c r="D31" s="13">
        <v>100214867</v>
      </c>
      <c r="E31" s="16">
        <v>500000</v>
      </c>
      <c r="F31" s="16">
        <v>5000000</v>
      </c>
      <c r="G31" s="17">
        <v>5000000</v>
      </c>
    </row>
    <row r="32" spans="1:7" x14ac:dyDescent="0.25">
      <c r="A32" s="4"/>
      <c r="B32" s="2" t="s">
        <v>51</v>
      </c>
      <c r="C32" s="33" t="s">
        <v>52</v>
      </c>
      <c r="D32" s="13">
        <v>60202</v>
      </c>
      <c r="E32" s="16">
        <v>0</v>
      </c>
      <c r="F32" s="16">
        <v>0</v>
      </c>
      <c r="G32" s="17">
        <v>0</v>
      </c>
    </row>
    <row r="33" spans="1:7" x14ac:dyDescent="0.25">
      <c r="A33" s="4"/>
      <c r="B33" s="2" t="s">
        <v>53</v>
      </c>
      <c r="C33" s="33" t="s">
        <v>54</v>
      </c>
      <c r="D33" s="13">
        <v>15079190</v>
      </c>
      <c r="E33" s="16">
        <v>48870</v>
      </c>
      <c r="F33" s="16">
        <v>700000</v>
      </c>
      <c r="G33" s="17">
        <v>700000</v>
      </c>
    </row>
    <row r="34" spans="1:7" x14ac:dyDescent="0.25">
      <c r="A34" s="4"/>
      <c r="B34" s="2" t="s">
        <v>55</v>
      </c>
      <c r="C34" s="33" t="s">
        <v>56</v>
      </c>
      <c r="D34" s="13">
        <v>9131671</v>
      </c>
      <c r="E34" s="16">
        <v>32476.19</v>
      </c>
      <c r="F34" s="16">
        <v>151227.31839876139</v>
      </c>
      <c r="G34" s="17">
        <v>139909.77865525935</v>
      </c>
    </row>
    <row r="35" spans="1:7" x14ac:dyDescent="0.25">
      <c r="A35" s="4"/>
      <c r="B35" s="2" t="s">
        <v>57</v>
      </c>
      <c r="C35" s="33" t="s">
        <v>58</v>
      </c>
      <c r="D35" s="13">
        <v>656638</v>
      </c>
      <c r="E35" s="16">
        <v>23882.460000000003</v>
      </c>
      <c r="F35" s="16">
        <v>36702.015728440609</v>
      </c>
      <c r="G35" s="17">
        <v>40719.887548798361</v>
      </c>
    </row>
    <row r="36" spans="1:7" x14ac:dyDescent="0.25">
      <c r="A36" s="4"/>
      <c r="B36" s="2" t="s">
        <v>59</v>
      </c>
      <c r="C36" s="33" t="s">
        <v>60</v>
      </c>
      <c r="D36" s="13">
        <v>182489438</v>
      </c>
      <c r="E36" s="16">
        <v>1913234.56</v>
      </c>
      <c r="F36" s="16">
        <v>5176468.42</v>
      </c>
      <c r="G36" s="17">
        <v>5176468.42</v>
      </c>
    </row>
    <row r="37" spans="1:7" x14ac:dyDescent="0.25">
      <c r="A37" s="4"/>
      <c r="B37" s="2" t="s">
        <v>61</v>
      </c>
      <c r="C37" s="33" t="s">
        <v>62</v>
      </c>
      <c r="D37" s="13">
        <v>2920670</v>
      </c>
      <c r="E37" s="16">
        <v>50000</v>
      </c>
      <c r="F37" s="16">
        <v>250000</v>
      </c>
      <c r="G37" s="17">
        <v>250000</v>
      </c>
    </row>
    <row r="38" spans="1:7" x14ac:dyDescent="0.25">
      <c r="A38" s="4"/>
      <c r="B38" s="2" t="s">
        <v>63</v>
      </c>
      <c r="C38" s="33" t="s">
        <v>64</v>
      </c>
      <c r="D38" s="13">
        <v>496607</v>
      </c>
      <c r="E38" s="16">
        <v>0</v>
      </c>
      <c r="F38" s="16">
        <v>6435.3714777331697</v>
      </c>
      <c r="G38" s="17">
        <v>5635.9844429825525</v>
      </c>
    </row>
    <row r="39" spans="1:7" x14ac:dyDescent="0.25">
      <c r="A39" s="4"/>
      <c r="B39" s="2" t="s">
        <v>65</v>
      </c>
      <c r="C39" s="33" t="s">
        <v>66</v>
      </c>
      <c r="D39" s="13">
        <v>3752277</v>
      </c>
      <c r="E39" s="16">
        <v>0</v>
      </c>
      <c r="F39" s="16">
        <v>200000</v>
      </c>
      <c r="G39" s="17">
        <v>200000</v>
      </c>
    </row>
    <row r="40" spans="1:7" x14ac:dyDescent="0.25">
      <c r="A40" s="4"/>
      <c r="B40" s="2" t="s">
        <v>67</v>
      </c>
      <c r="C40" s="33" t="s">
        <v>68</v>
      </c>
      <c r="D40" s="13">
        <v>9291274</v>
      </c>
      <c r="E40" s="16">
        <v>157525</v>
      </c>
      <c r="F40" s="16">
        <v>490000</v>
      </c>
      <c r="G40" s="17">
        <v>490000</v>
      </c>
    </row>
    <row r="41" spans="1:7" x14ac:dyDescent="0.25">
      <c r="A41" s="4"/>
      <c r="B41" s="2" t="s">
        <v>69</v>
      </c>
      <c r="C41" s="33" t="s">
        <v>70</v>
      </c>
      <c r="D41" s="13">
        <v>227216</v>
      </c>
      <c r="E41" s="16">
        <v>13969</v>
      </c>
      <c r="F41" s="16">
        <v>12265.54890755948</v>
      </c>
      <c r="G41" s="17">
        <v>12566.136891667777</v>
      </c>
    </row>
    <row r="42" spans="1:7" x14ac:dyDescent="0.25">
      <c r="A42" s="4"/>
      <c r="B42" s="2" t="s">
        <v>71</v>
      </c>
      <c r="C42" s="33" t="s">
        <v>72</v>
      </c>
      <c r="D42" s="13">
        <v>150000</v>
      </c>
      <c r="E42" s="16">
        <v>0</v>
      </c>
      <c r="F42" s="16">
        <v>0</v>
      </c>
      <c r="G42" s="17">
        <v>0</v>
      </c>
    </row>
    <row r="43" spans="1:7" x14ac:dyDescent="0.25">
      <c r="A43" s="4"/>
      <c r="B43" s="2" t="s">
        <v>73</v>
      </c>
      <c r="C43" s="33" t="s">
        <v>74</v>
      </c>
      <c r="D43" s="13">
        <v>16456</v>
      </c>
      <c r="E43" s="16">
        <v>1146.06</v>
      </c>
      <c r="F43" s="16">
        <v>825.16</v>
      </c>
      <c r="G43" s="17">
        <v>117.06007125944984</v>
      </c>
    </row>
    <row r="44" spans="1:7" x14ac:dyDescent="0.25">
      <c r="A44" s="4"/>
      <c r="B44" s="2" t="s">
        <v>75</v>
      </c>
      <c r="C44" s="33" t="s">
        <v>76</v>
      </c>
      <c r="D44" s="13">
        <v>2058555</v>
      </c>
      <c r="E44" s="16">
        <v>704.07</v>
      </c>
      <c r="F44" s="16">
        <v>14138.93</v>
      </c>
      <c r="G44" s="17">
        <v>0</v>
      </c>
    </row>
    <row r="45" spans="1:7" x14ac:dyDescent="0.25">
      <c r="A45" s="4"/>
      <c r="B45" s="2" t="s">
        <v>77</v>
      </c>
      <c r="C45" s="33" t="s">
        <v>78</v>
      </c>
      <c r="D45" s="13">
        <v>35179</v>
      </c>
      <c r="E45" s="16">
        <v>3074.84</v>
      </c>
      <c r="F45" s="16">
        <v>14488.69</v>
      </c>
      <c r="G45" s="17">
        <v>366.57339783386459</v>
      </c>
    </row>
    <row r="46" spans="1:7" x14ac:dyDescent="0.25">
      <c r="A46" s="4"/>
      <c r="B46" s="2" t="s">
        <v>79</v>
      </c>
      <c r="C46" s="33" t="s">
        <v>80</v>
      </c>
      <c r="D46" s="13">
        <v>5000780</v>
      </c>
      <c r="E46" s="16">
        <v>295517.94</v>
      </c>
      <c r="F46" s="16">
        <v>210919.28</v>
      </c>
      <c r="G46" s="17">
        <v>51675.871298129015</v>
      </c>
    </row>
    <row r="47" spans="1:7" x14ac:dyDescent="0.25">
      <c r="A47" s="4"/>
      <c r="B47" s="2" t="s">
        <v>81</v>
      </c>
      <c r="C47" s="33" t="s">
        <v>82</v>
      </c>
      <c r="D47" s="13">
        <v>11783156</v>
      </c>
      <c r="E47" s="16">
        <v>8991.5499999999993</v>
      </c>
      <c r="F47" s="16">
        <v>10941944.800000001</v>
      </c>
      <c r="G47" s="17">
        <v>9568.8463542546906</v>
      </c>
    </row>
    <row r="48" spans="1:7" x14ac:dyDescent="0.25">
      <c r="A48" s="4"/>
      <c r="B48" s="2" t="s">
        <v>83</v>
      </c>
      <c r="C48" s="33" t="s">
        <v>84</v>
      </c>
      <c r="D48" s="13">
        <v>454175</v>
      </c>
      <c r="E48" s="16">
        <v>4373.7</v>
      </c>
      <c r="F48" s="16">
        <v>6412.1820524040204</v>
      </c>
      <c r="G48" s="17">
        <v>5762.5299898068542</v>
      </c>
    </row>
    <row r="49" spans="1:7" x14ac:dyDescent="0.25">
      <c r="A49" s="4"/>
      <c r="B49" s="2" t="s">
        <v>85</v>
      </c>
      <c r="C49" s="33" t="s">
        <v>86</v>
      </c>
      <c r="D49" s="13">
        <v>289307688.75</v>
      </c>
      <c r="E49" s="16">
        <v>0</v>
      </c>
      <c r="F49" s="16">
        <v>3749045.922571884</v>
      </c>
      <c r="G49" s="17">
        <v>3283348.066036602</v>
      </c>
    </row>
    <row r="50" spans="1:7" x14ac:dyDescent="0.25">
      <c r="A50" s="4"/>
      <c r="B50" s="2" t="s">
        <v>87</v>
      </c>
      <c r="C50" s="33" t="s">
        <v>88</v>
      </c>
      <c r="D50" s="13">
        <v>1326235</v>
      </c>
      <c r="E50" s="16">
        <v>120000</v>
      </c>
      <c r="F50" s="16">
        <v>179936.25083705506</v>
      </c>
      <c r="G50" s="17">
        <v>183961.40679601731</v>
      </c>
    </row>
    <row r="51" spans="1:7" x14ac:dyDescent="0.25">
      <c r="A51" s="4"/>
      <c r="B51" s="2" t="s">
        <v>89</v>
      </c>
      <c r="C51" s="33" t="s">
        <v>90</v>
      </c>
      <c r="D51" s="13">
        <v>879523</v>
      </c>
      <c r="E51" s="16">
        <v>0</v>
      </c>
      <c r="F51" s="16">
        <v>8565.3039158308875</v>
      </c>
      <c r="G51" s="17">
        <v>10170.075701466651</v>
      </c>
    </row>
    <row r="52" spans="1:7" x14ac:dyDescent="0.25">
      <c r="A52" s="4"/>
      <c r="B52" s="2" t="s">
        <v>91</v>
      </c>
      <c r="C52" s="33" t="s">
        <v>92</v>
      </c>
      <c r="D52" s="13">
        <v>223975589</v>
      </c>
      <c r="E52" s="16">
        <v>692624.01</v>
      </c>
      <c r="F52" s="16">
        <v>25500000</v>
      </c>
      <c r="G52" s="17">
        <v>25500000</v>
      </c>
    </row>
    <row r="53" spans="1:7" x14ac:dyDescent="0.25">
      <c r="A53" s="4"/>
      <c r="B53" s="2" t="s">
        <v>93</v>
      </c>
      <c r="C53" s="33" t="s">
        <v>94</v>
      </c>
      <c r="D53" s="13">
        <v>2815037</v>
      </c>
      <c r="E53" s="16">
        <v>23000</v>
      </c>
      <c r="F53" s="16">
        <v>54654.322376541531</v>
      </c>
      <c r="G53" s="17">
        <v>51716.183591669091</v>
      </c>
    </row>
    <row r="54" spans="1:7" x14ac:dyDescent="0.25">
      <c r="A54" s="4"/>
      <c r="B54" s="2" t="s">
        <v>95</v>
      </c>
      <c r="C54" s="33" t="s">
        <v>96</v>
      </c>
      <c r="D54" s="13">
        <v>91659</v>
      </c>
      <c r="E54" s="16">
        <v>0</v>
      </c>
      <c r="F54" s="16">
        <v>1187.7797016102161</v>
      </c>
      <c r="G54" s="17">
        <v>1040.2364406046188</v>
      </c>
    </row>
    <row r="55" spans="1:7" x14ac:dyDescent="0.25">
      <c r="A55" s="4"/>
      <c r="B55" s="2" t="s">
        <v>97</v>
      </c>
      <c r="C55" s="33" t="s">
        <v>98</v>
      </c>
      <c r="D55" s="13">
        <v>14655059.999999998</v>
      </c>
      <c r="E55" s="16">
        <v>135811.38</v>
      </c>
      <c r="F55" s="16">
        <v>3000000</v>
      </c>
      <c r="G55" s="17">
        <v>3000000</v>
      </c>
    </row>
    <row r="56" spans="1:7" x14ac:dyDescent="0.25">
      <c r="A56" s="4"/>
      <c r="B56" s="2" t="s">
        <v>99</v>
      </c>
      <c r="C56" s="33" t="s">
        <v>100</v>
      </c>
      <c r="D56" s="13">
        <v>74254935</v>
      </c>
      <c r="E56" s="16">
        <v>0</v>
      </c>
      <c r="F56" s="16">
        <v>2000000</v>
      </c>
      <c r="G56" s="17">
        <v>2000000</v>
      </c>
    </row>
    <row r="57" spans="1:7" x14ac:dyDescent="0.25">
      <c r="A57" s="4"/>
      <c r="B57" s="2" t="s">
        <v>101</v>
      </c>
      <c r="C57" s="33" t="s">
        <v>102</v>
      </c>
      <c r="D57" s="13">
        <v>366547680</v>
      </c>
      <c r="E57" s="16">
        <v>14703971.23</v>
      </c>
      <c r="F57" s="16">
        <v>18000000</v>
      </c>
      <c r="G57" s="17">
        <v>18000000</v>
      </c>
    </row>
    <row r="58" spans="1:7" x14ac:dyDescent="0.25">
      <c r="A58" s="4"/>
      <c r="B58" s="2" t="s">
        <v>103</v>
      </c>
      <c r="C58" s="33" t="s">
        <v>104</v>
      </c>
      <c r="D58" s="13">
        <v>135703</v>
      </c>
      <c r="E58" s="16">
        <v>16456</v>
      </c>
      <c r="F58" s="16">
        <v>8513.233357076253</v>
      </c>
      <c r="G58" s="17">
        <v>8785.6881621757348</v>
      </c>
    </row>
    <row r="59" spans="1:7" x14ac:dyDescent="0.25">
      <c r="A59" s="4"/>
      <c r="B59" s="2" t="s">
        <v>105</v>
      </c>
      <c r="C59" s="33" t="s">
        <v>106</v>
      </c>
      <c r="D59" s="13">
        <v>144790</v>
      </c>
      <c r="E59" s="16">
        <v>0</v>
      </c>
      <c r="F59" s="16">
        <v>1830.931976570849</v>
      </c>
      <c r="G59" s="17">
        <v>1643.7407562578471</v>
      </c>
    </row>
    <row r="60" spans="1:7" x14ac:dyDescent="0.25">
      <c r="A60" s="4"/>
      <c r="B60" s="2" t="s">
        <v>107</v>
      </c>
      <c r="C60" s="33" t="s">
        <v>108</v>
      </c>
      <c r="D60" s="13">
        <v>780978</v>
      </c>
      <c r="E60" s="16">
        <v>63444.66</v>
      </c>
      <c r="F60" s="16">
        <v>93373.662651699022</v>
      </c>
      <c r="G60" s="17">
        <v>98451.529084159105</v>
      </c>
    </row>
    <row r="61" spans="1:7" x14ac:dyDescent="0.25">
      <c r="A61" s="4"/>
      <c r="B61" s="2" t="s">
        <v>109</v>
      </c>
      <c r="C61" s="33" t="s">
        <v>110</v>
      </c>
      <c r="D61" s="13">
        <v>3963103797</v>
      </c>
      <c r="E61" s="16">
        <v>25939250.73</v>
      </c>
      <c r="F61" s="16">
        <v>200000000</v>
      </c>
      <c r="G61" s="17">
        <v>100000000</v>
      </c>
    </row>
    <row r="62" spans="1:7" x14ac:dyDescent="0.25">
      <c r="A62" s="4"/>
      <c r="B62" s="2" t="s">
        <v>111</v>
      </c>
      <c r="C62" s="33" t="s">
        <v>112</v>
      </c>
      <c r="D62" s="13">
        <v>80000</v>
      </c>
      <c r="E62" s="16">
        <v>0</v>
      </c>
      <c r="F62" s="16">
        <v>1036.6944449406744</v>
      </c>
      <c r="G62" s="17">
        <v>907.91864681449181</v>
      </c>
    </row>
    <row r="63" spans="1:7" x14ac:dyDescent="0.25">
      <c r="A63" s="4"/>
      <c r="B63" s="2" t="s">
        <v>113</v>
      </c>
      <c r="C63" s="33" t="s">
        <v>114</v>
      </c>
      <c r="D63" s="13">
        <v>2253484</v>
      </c>
      <c r="E63" s="16">
        <v>0</v>
      </c>
      <c r="F63" s="16">
        <v>170000</v>
      </c>
      <c r="G63" s="17">
        <v>170000</v>
      </c>
    </row>
    <row r="64" spans="1:7" x14ac:dyDescent="0.25">
      <c r="A64" s="4"/>
      <c r="B64" s="2" t="s">
        <v>115</v>
      </c>
      <c r="C64" s="33" t="s">
        <v>116</v>
      </c>
      <c r="D64" s="13">
        <v>25968987</v>
      </c>
      <c r="E64" s="16">
        <v>0</v>
      </c>
      <c r="F64" s="16">
        <v>338056.68786625779</v>
      </c>
      <c r="G64" s="17">
        <v>296305.7383332412</v>
      </c>
    </row>
    <row r="65" spans="1:7" x14ac:dyDescent="0.25">
      <c r="A65" s="4"/>
      <c r="B65" s="2" t="s">
        <v>117</v>
      </c>
      <c r="C65" s="33" t="s">
        <v>118</v>
      </c>
      <c r="D65" s="13">
        <v>480000000</v>
      </c>
      <c r="E65" s="16">
        <v>35000000</v>
      </c>
      <c r="F65" s="16">
        <v>21000000</v>
      </c>
      <c r="G65" s="17">
        <v>28000000</v>
      </c>
    </row>
    <row r="66" spans="1:7" x14ac:dyDescent="0.25">
      <c r="A66" s="4"/>
      <c r="B66" s="2" t="s">
        <v>119</v>
      </c>
      <c r="C66" s="33" t="s">
        <v>120</v>
      </c>
      <c r="D66" s="13">
        <v>7373912</v>
      </c>
      <c r="E66" s="16">
        <v>478597.09</v>
      </c>
      <c r="F66" s="16">
        <v>93670.543760138389</v>
      </c>
      <c r="G66" s="17">
        <v>84684.164513324242</v>
      </c>
    </row>
    <row r="67" spans="1:7" x14ac:dyDescent="0.25">
      <c r="A67" s="4"/>
      <c r="B67" s="2" t="s">
        <v>121</v>
      </c>
      <c r="C67" s="33" t="s">
        <v>122</v>
      </c>
      <c r="D67" s="13">
        <v>58716709</v>
      </c>
      <c r="E67" s="16">
        <v>3012828.27</v>
      </c>
      <c r="F67" s="16">
        <v>3800000</v>
      </c>
      <c r="G67" s="17">
        <v>3800000</v>
      </c>
    </row>
    <row r="68" spans="1:7" x14ac:dyDescent="0.25">
      <c r="A68" s="4"/>
      <c r="B68" s="2" t="s">
        <v>123</v>
      </c>
      <c r="C68" s="33" t="s">
        <v>124</v>
      </c>
      <c r="D68" s="13">
        <v>6240078</v>
      </c>
      <c r="E68" s="16">
        <v>0</v>
      </c>
      <c r="F68" s="16">
        <v>80790.984673046885</v>
      </c>
      <c r="G68" s="17">
        <v>70819.369743816642</v>
      </c>
    </row>
    <row r="69" spans="1:7" x14ac:dyDescent="0.25">
      <c r="A69" s="4"/>
      <c r="B69" s="2" t="s">
        <v>125</v>
      </c>
      <c r="C69" s="33" t="s">
        <v>126</v>
      </c>
      <c r="D69" s="13">
        <v>124048905</v>
      </c>
      <c r="E69" s="16">
        <v>0</v>
      </c>
      <c r="F69" s="16">
        <v>1607510.1339309183</v>
      </c>
      <c r="G69" s="17">
        <v>1407828.924580243</v>
      </c>
    </row>
    <row r="70" spans="1:7" x14ac:dyDescent="0.25">
      <c r="A70" s="4"/>
      <c r="B70" s="2" t="s">
        <v>127</v>
      </c>
      <c r="C70" s="33" t="s">
        <v>128</v>
      </c>
      <c r="D70" s="13">
        <v>320365144.76999998</v>
      </c>
      <c r="E70" s="16">
        <v>13912901.17</v>
      </c>
      <c r="F70" s="16">
        <v>16852263.395860732</v>
      </c>
      <c r="G70" s="17">
        <v>16034456.715304825</v>
      </c>
    </row>
    <row r="71" spans="1:7" x14ac:dyDescent="0.25">
      <c r="A71" s="4"/>
      <c r="B71" s="2" t="s">
        <v>129</v>
      </c>
      <c r="C71" s="33" t="s">
        <v>130</v>
      </c>
      <c r="D71" s="13">
        <v>15626251</v>
      </c>
      <c r="E71" s="16">
        <v>180055.65000000002</v>
      </c>
      <c r="F71" s="16">
        <v>4000000</v>
      </c>
      <c r="G71" s="17">
        <v>2316485.3499999996</v>
      </c>
    </row>
    <row r="72" spans="1:7" x14ac:dyDescent="0.25">
      <c r="A72" s="4"/>
      <c r="B72" s="2" t="s">
        <v>131</v>
      </c>
      <c r="C72" s="33" t="s">
        <v>132</v>
      </c>
      <c r="D72" s="13">
        <v>1160434</v>
      </c>
      <c r="E72" s="16">
        <v>28730</v>
      </c>
      <c r="F72" s="16">
        <v>58020.252424349732</v>
      </c>
      <c r="G72" s="17">
        <v>60117.620310030732</v>
      </c>
    </row>
    <row r="73" spans="1:7" x14ac:dyDescent="0.25">
      <c r="A73" s="4"/>
      <c r="B73" s="2" t="s">
        <v>133</v>
      </c>
      <c r="C73" s="33" t="s">
        <v>134</v>
      </c>
      <c r="D73" s="13">
        <v>329046319</v>
      </c>
      <c r="E73" s="16">
        <v>10500000</v>
      </c>
      <c r="F73" s="16">
        <v>13529034.283992982</v>
      </c>
      <c r="G73" s="17">
        <v>14054165.553838061</v>
      </c>
    </row>
    <row r="74" spans="1:7" x14ac:dyDescent="0.25">
      <c r="A74" s="4"/>
      <c r="B74" s="2" t="s">
        <v>135</v>
      </c>
      <c r="C74" s="33" t="s">
        <v>136</v>
      </c>
      <c r="D74" s="13">
        <v>223266253.00999999</v>
      </c>
      <c r="E74" s="16">
        <v>120000</v>
      </c>
      <c r="F74" s="16">
        <v>9769793.2887928858</v>
      </c>
      <c r="G74" s="17">
        <v>10997051.164770178</v>
      </c>
    </row>
    <row r="75" spans="1:7" x14ac:dyDescent="0.25">
      <c r="A75" s="4"/>
      <c r="B75" s="2" t="s">
        <v>137</v>
      </c>
      <c r="C75" s="33" t="s">
        <v>138</v>
      </c>
      <c r="D75" s="13">
        <v>79971576</v>
      </c>
      <c r="E75" s="16">
        <v>1228448.3900000001</v>
      </c>
      <c r="F75" s="16">
        <v>1964749.4298016159</v>
      </c>
      <c r="G75" s="17">
        <v>2101364.2608827003</v>
      </c>
    </row>
    <row r="76" spans="1:7" x14ac:dyDescent="0.25">
      <c r="A76" s="4"/>
      <c r="B76" s="2" t="s">
        <v>139</v>
      </c>
      <c r="C76" s="33" t="s">
        <v>140</v>
      </c>
      <c r="D76" s="13">
        <v>37002289</v>
      </c>
      <c r="E76" s="16">
        <v>0</v>
      </c>
      <c r="F76" s="16">
        <v>372916.4990225996</v>
      </c>
      <c r="G76" s="17">
        <v>421163.85681906837</v>
      </c>
    </row>
    <row r="77" spans="1:7" x14ac:dyDescent="0.25">
      <c r="A77" s="4"/>
      <c r="B77" s="2" t="s">
        <v>141</v>
      </c>
      <c r="C77" s="33" t="s">
        <v>142</v>
      </c>
      <c r="D77" s="13">
        <v>14883940</v>
      </c>
      <c r="E77" s="16">
        <v>194000.19</v>
      </c>
      <c r="F77" s="16">
        <v>342278.49</v>
      </c>
      <c r="G77" s="17">
        <v>350734.23145902739</v>
      </c>
    </row>
    <row r="78" spans="1:7" x14ac:dyDescent="0.25">
      <c r="A78" s="4"/>
      <c r="B78" s="2" t="s">
        <v>143</v>
      </c>
      <c r="C78" s="33" t="s">
        <v>144</v>
      </c>
      <c r="D78" s="13">
        <v>5000</v>
      </c>
      <c r="E78" s="16">
        <v>0</v>
      </c>
      <c r="F78" s="16">
        <v>64.793402808792152</v>
      </c>
      <c r="G78" s="17">
        <v>0</v>
      </c>
    </row>
    <row r="79" spans="1:7" x14ac:dyDescent="0.25">
      <c r="A79" s="4"/>
      <c r="B79" s="2" t="s">
        <v>145</v>
      </c>
      <c r="C79" s="33" t="s">
        <v>146</v>
      </c>
      <c r="D79" s="13">
        <v>118882162</v>
      </c>
      <c r="E79" s="16">
        <v>0</v>
      </c>
      <c r="F79" s="16">
        <v>1540555.9618492171</v>
      </c>
      <c r="G79" s="17">
        <v>1349191.6456677651</v>
      </c>
    </row>
    <row r="80" spans="1:7" x14ac:dyDescent="0.25">
      <c r="A80" s="4"/>
      <c r="B80" s="2" t="s">
        <v>147</v>
      </c>
      <c r="C80" s="33" t="s">
        <v>148</v>
      </c>
      <c r="D80" s="13">
        <v>1465739</v>
      </c>
      <c r="E80" s="16">
        <v>0</v>
      </c>
      <c r="F80" s="16">
        <v>18925.155142044936</v>
      </c>
      <c r="G80" s="17">
        <v>16635.43919523443</v>
      </c>
    </row>
    <row r="81" spans="1:7" x14ac:dyDescent="0.25">
      <c r="A81" s="4"/>
      <c r="B81" s="2" t="s">
        <v>149</v>
      </c>
      <c r="C81" s="33" t="s">
        <v>150</v>
      </c>
      <c r="D81" s="13">
        <v>574416.00000000012</v>
      </c>
      <c r="E81" s="16">
        <v>70863.540000000008</v>
      </c>
      <c r="F81" s="16">
        <v>41545.3281515048</v>
      </c>
      <c r="G81" s="17">
        <v>40812.149574007475</v>
      </c>
    </row>
    <row r="82" spans="1:7" x14ac:dyDescent="0.25">
      <c r="A82" s="4"/>
      <c r="B82" s="2" t="s">
        <v>151</v>
      </c>
      <c r="C82" s="33" t="s">
        <v>152</v>
      </c>
      <c r="D82" s="13">
        <v>9868157</v>
      </c>
      <c r="E82" s="16">
        <v>0</v>
      </c>
      <c r="F82" s="16">
        <v>127809.40595041409</v>
      </c>
      <c r="G82" s="17">
        <v>111994.33895185604</v>
      </c>
    </row>
    <row r="83" spans="1:7" x14ac:dyDescent="0.25">
      <c r="A83" s="4"/>
      <c r="B83" s="3" t="s">
        <v>153</v>
      </c>
      <c r="C83" s="34" t="s">
        <v>154</v>
      </c>
      <c r="D83" s="36">
        <v>14869</v>
      </c>
      <c r="E83" s="18">
        <v>0</v>
      </c>
      <c r="F83" s="18">
        <v>0</v>
      </c>
      <c r="G83" s="19">
        <v>0</v>
      </c>
    </row>
    <row r="84" spans="1:7" x14ac:dyDescent="0.25">
      <c r="B84" s="42" t="s">
        <v>155</v>
      </c>
      <c r="C84" s="42"/>
      <c r="D84" s="24">
        <v>8106093368.9799995</v>
      </c>
      <c r="E84" s="24">
        <v>112480617.19000001</v>
      </c>
      <c r="F84" s="24">
        <v>367155257.90956527</v>
      </c>
      <c r="G84" s="24">
        <v>260050000.00000006</v>
      </c>
    </row>
  </sheetData>
  <mergeCells count="2">
    <mergeCell ref="B5:C5"/>
    <mergeCell ref="B84:C84"/>
  </mergeCells>
  <pageMargins left="0.511811024" right="0.511811024" top="0.78740157499999996" bottom="0.78740157499999996" header="0.31496062000000002" footer="0.3149606200000000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topLeftCell="A13" zoomScale="80" zoomScaleNormal="80" workbookViewId="0">
      <selection activeCell="G41" sqref="G41"/>
    </sheetView>
  </sheetViews>
  <sheetFormatPr defaultRowHeight="15" x14ac:dyDescent="0.25"/>
  <cols>
    <col min="3" max="3" width="15.140625" bestFit="1" customWidth="1"/>
    <col min="4" max="4" width="20.140625" bestFit="1" customWidth="1"/>
    <col min="5" max="7" width="14.28515625" customWidth="1"/>
    <col min="9" max="9" width="10.85546875" bestFit="1" customWidth="1"/>
    <col min="10" max="10" width="13.85546875" bestFit="1" customWidth="1"/>
  </cols>
  <sheetData>
    <row r="1" spans="2:10" x14ac:dyDescent="0.25">
      <c r="B1" s="20" t="s">
        <v>176</v>
      </c>
    </row>
    <row r="2" spans="2:10" x14ac:dyDescent="0.25">
      <c r="B2" s="45" t="s">
        <v>160</v>
      </c>
      <c r="C2" s="45"/>
      <c r="D2" s="45"/>
      <c r="E2" s="45"/>
      <c r="F2" s="45"/>
      <c r="G2" s="45"/>
    </row>
    <row r="3" spans="2:10" x14ac:dyDescent="0.25">
      <c r="B3" s="46" t="s">
        <v>171</v>
      </c>
      <c r="C3" s="46"/>
      <c r="D3" s="47"/>
      <c r="E3" s="46"/>
      <c r="F3" s="46"/>
      <c r="G3" s="46"/>
    </row>
    <row r="4" spans="2:10" x14ac:dyDescent="0.25">
      <c r="B4" s="43" t="s">
        <v>0</v>
      </c>
      <c r="C4" s="43"/>
      <c r="D4" s="5" t="s">
        <v>177</v>
      </c>
      <c r="E4" s="6" t="s">
        <v>156</v>
      </c>
      <c r="F4" s="6" t="s">
        <v>157</v>
      </c>
      <c r="G4" s="6" t="s">
        <v>158</v>
      </c>
      <c r="J4" s="38" t="s">
        <v>185</v>
      </c>
    </row>
    <row r="5" spans="2:10" x14ac:dyDescent="0.25">
      <c r="B5" s="10" t="s">
        <v>1</v>
      </c>
      <c r="C5" s="32" t="s">
        <v>2</v>
      </c>
      <c r="D5" s="35">
        <v>340917014.5</v>
      </c>
      <c r="E5" s="14">
        <v>0</v>
      </c>
      <c r="F5" s="14">
        <v>5443251.5970000029</v>
      </c>
      <c r="G5" s="15">
        <v>-83214.597000002861</v>
      </c>
      <c r="J5" t="s">
        <v>186</v>
      </c>
    </row>
    <row r="6" spans="2:10" x14ac:dyDescent="0.25">
      <c r="B6" s="11" t="s">
        <v>5</v>
      </c>
      <c r="C6" s="33" t="s">
        <v>6</v>
      </c>
      <c r="D6" s="13">
        <v>67788533.650000006</v>
      </c>
      <c r="E6" s="16">
        <v>0</v>
      </c>
      <c r="F6" s="16">
        <v>15651304.560000001</v>
      </c>
      <c r="G6" s="17">
        <v>0</v>
      </c>
    </row>
    <row r="7" spans="2:10" x14ac:dyDescent="0.25">
      <c r="B7" s="11" t="s">
        <v>11</v>
      </c>
      <c r="C7" s="33" t="s">
        <v>12</v>
      </c>
      <c r="D7" s="13">
        <v>1076331.5</v>
      </c>
      <c r="E7" s="16">
        <v>0</v>
      </c>
      <c r="F7" s="16">
        <v>3634.2529999999997</v>
      </c>
      <c r="G7" s="17">
        <v>1557.537</v>
      </c>
    </row>
    <row r="8" spans="2:10" x14ac:dyDescent="0.25">
      <c r="B8" s="11" t="s">
        <v>15</v>
      </c>
      <c r="C8" s="33" t="s">
        <v>16</v>
      </c>
      <c r="D8" s="13">
        <v>13807374</v>
      </c>
      <c r="E8" s="16">
        <v>0</v>
      </c>
      <c r="F8" s="16">
        <v>1216114.2</v>
      </c>
      <c r="G8" s="17">
        <v>-1216114.2</v>
      </c>
      <c r="I8" s="39">
        <v>984535.42</v>
      </c>
      <c r="J8" s="40">
        <f>I8+G8</f>
        <v>-231578.77999999991</v>
      </c>
    </row>
    <row r="9" spans="2:10" x14ac:dyDescent="0.25">
      <c r="B9" s="11" t="s">
        <v>17</v>
      </c>
      <c r="C9" s="33" t="s">
        <v>18</v>
      </c>
      <c r="D9" s="13">
        <v>66013</v>
      </c>
      <c r="E9" s="16">
        <v>0</v>
      </c>
      <c r="F9" s="16">
        <v>0</v>
      </c>
      <c r="G9" s="17">
        <v>0</v>
      </c>
    </row>
    <row r="10" spans="2:10" x14ac:dyDescent="0.25">
      <c r="B10" s="11" t="s">
        <v>19</v>
      </c>
      <c r="C10" s="33" t="s">
        <v>20</v>
      </c>
      <c r="D10" s="13">
        <v>70080</v>
      </c>
      <c r="E10" s="16">
        <v>0</v>
      </c>
      <c r="F10" s="16">
        <v>0</v>
      </c>
      <c r="G10" s="17">
        <v>0</v>
      </c>
    </row>
    <row r="11" spans="2:10" x14ac:dyDescent="0.25">
      <c r="B11" s="11" t="s">
        <v>21</v>
      </c>
      <c r="C11" s="33" t="s">
        <v>22</v>
      </c>
      <c r="D11" s="13">
        <v>693608</v>
      </c>
      <c r="E11" s="16">
        <v>0</v>
      </c>
      <c r="F11" s="16">
        <v>0</v>
      </c>
      <c r="G11" s="17">
        <v>0</v>
      </c>
    </row>
    <row r="12" spans="2:10" x14ac:dyDescent="0.25">
      <c r="B12" s="11" t="s">
        <v>27</v>
      </c>
      <c r="C12" s="33" t="s">
        <v>28</v>
      </c>
      <c r="D12" s="13">
        <v>1875273.68</v>
      </c>
      <c r="E12" s="16">
        <v>0</v>
      </c>
      <c r="F12" s="16">
        <v>7826956.1899999995</v>
      </c>
      <c r="G12" s="17">
        <v>-5963060.1900000004</v>
      </c>
    </row>
    <row r="13" spans="2:10" x14ac:dyDescent="0.25">
      <c r="B13" s="11" t="s">
        <v>31</v>
      </c>
      <c r="C13" s="33" t="s">
        <v>32</v>
      </c>
      <c r="D13" s="13">
        <v>3770602</v>
      </c>
      <c r="E13" s="16">
        <v>0</v>
      </c>
      <c r="F13" s="16">
        <v>0</v>
      </c>
      <c r="G13" s="17">
        <v>0</v>
      </c>
    </row>
    <row r="14" spans="2:10" x14ac:dyDescent="0.25">
      <c r="B14" s="11" t="s">
        <v>41</v>
      </c>
      <c r="C14" s="33" t="s">
        <v>42</v>
      </c>
      <c r="D14" s="13">
        <v>0</v>
      </c>
      <c r="E14" s="16">
        <v>0</v>
      </c>
      <c r="F14" s="16">
        <v>0</v>
      </c>
      <c r="G14" s="17">
        <v>0</v>
      </c>
    </row>
    <row r="15" spans="2:10" x14ac:dyDescent="0.25">
      <c r="B15" s="11" t="s">
        <v>43</v>
      </c>
      <c r="C15" s="33" t="s">
        <v>44</v>
      </c>
      <c r="D15" s="13">
        <v>17627353.989999998</v>
      </c>
      <c r="E15" s="16">
        <v>0</v>
      </c>
      <c r="F15" s="16">
        <v>847787.61</v>
      </c>
      <c r="G15" s="17">
        <v>1433.3800000000047</v>
      </c>
    </row>
    <row r="16" spans="2:10" x14ac:dyDescent="0.25">
      <c r="B16" s="11" t="s">
        <v>47</v>
      </c>
      <c r="C16" s="33" t="s">
        <v>48</v>
      </c>
      <c r="D16" s="13">
        <v>901542676</v>
      </c>
      <c r="E16" s="16">
        <v>0</v>
      </c>
      <c r="F16" s="16">
        <v>150000000</v>
      </c>
      <c r="G16" s="17">
        <v>165208752</v>
      </c>
    </row>
    <row r="17" spans="2:10" x14ac:dyDescent="0.25">
      <c r="B17" s="2" t="s">
        <v>61</v>
      </c>
      <c r="C17" s="33" t="s">
        <v>62</v>
      </c>
      <c r="D17" s="13">
        <v>0</v>
      </c>
      <c r="E17" s="16">
        <v>0</v>
      </c>
      <c r="F17" s="16">
        <v>0</v>
      </c>
      <c r="G17" s="17">
        <v>0</v>
      </c>
    </row>
    <row r="18" spans="2:10" x14ac:dyDescent="0.25">
      <c r="B18" s="11" t="s">
        <v>63</v>
      </c>
      <c r="C18" s="33" t="s">
        <v>64</v>
      </c>
      <c r="D18" s="13">
        <v>0</v>
      </c>
      <c r="E18" s="16">
        <v>0</v>
      </c>
      <c r="F18" s="16">
        <v>0</v>
      </c>
      <c r="G18" s="17">
        <v>0</v>
      </c>
    </row>
    <row r="19" spans="2:10" x14ac:dyDescent="0.25">
      <c r="B19" s="11" t="s">
        <v>162</v>
      </c>
      <c r="C19" s="33" t="s">
        <v>166</v>
      </c>
      <c r="D19" s="13">
        <v>2924483</v>
      </c>
      <c r="E19" s="16">
        <v>0</v>
      </c>
      <c r="F19" s="16">
        <v>0</v>
      </c>
      <c r="G19" s="17">
        <v>0</v>
      </c>
    </row>
    <row r="20" spans="2:10" x14ac:dyDescent="0.25">
      <c r="B20" s="11" t="s">
        <v>71</v>
      </c>
      <c r="C20" s="33" t="s">
        <v>72</v>
      </c>
      <c r="D20" s="13">
        <v>26079893</v>
      </c>
      <c r="E20" s="16">
        <v>0</v>
      </c>
      <c r="F20" s="16">
        <v>10176920.68</v>
      </c>
      <c r="G20" s="17">
        <v>-5476202.7800000003</v>
      </c>
      <c r="J20" s="40">
        <v>-5476202.7800000003</v>
      </c>
    </row>
    <row r="21" spans="2:10" x14ac:dyDescent="0.25">
      <c r="B21" s="11" t="s">
        <v>83</v>
      </c>
      <c r="C21" s="33" t="s">
        <v>84</v>
      </c>
      <c r="D21" s="13">
        <v>1000000</v>
      </c>
      <c r="E21" s="16">
        <v>0</v>
      </c>
      <c r="F21" s="16">
        <v>0</v>
      </c>
      <c r="G21" s="17">
        <v>0</v>
      </c>
    </row>
    <row r="22" spans="2:10" x14ac:dyDescent="0.25">
      <c r="B22" s="11" t="s">
        <v>85</v>
      </c>
      <c r="C22" s="33" t="s">
        <v>86</v>
      </c>
      <c r="D22" s="13">
        <v>144000</v>
      </c>
      <c r="E22" s="16">
        <v>0</v>
      </c>
      <c r="F22" s="16">
        <v>0</v>
      </c>
      <c r="G22" s="17">
        <v>0</v>
      </c>
    </row>
    <row r="23" spans="2:10" x14ac:dyDescent="0.25">
      <c r="B23" s="11" t="s">
        <v>87</v>
      </c>
      <c r="C23" s="33" t="s">
        <v>88</v>
      </c>
      <c r="D23" s="13">
        <v>56003422</v>
      </c>
      <c r="E23" s="16">
        <v>0</v>
      </c>
      <c r="F23" s="16">
        <v>41800573.424000002</v>
      </c>
      <c r="G23" s="17">
        <v>-9530491.3839999996</v>
      </c>
    </row>
    <row r="24" spans="2:10" x14ac:dyDescent="0.25">
      <c r="B24" s="11" t="s">
        <v>89</v>
      </c>
      <c r="C24" s="33" t="s">
        <v>90</v>
      </c>
      <c r="D24" s="13">
        <v>4802000</v>
      </c>
      <c r="E24" s="16">
        <v>0</v>
      </c>
      <c r="F24" s="16">
        <v>0</v>
      </c>
      <c r="G24" s="17">
        <v>0</v>
      </c>
    </row>
    <row r="25" spans="2:10" x14ac:dyDescent="0.25">
      <c r="B25" s="11" t="s">
        <v>173</v>
      </c>
      <c r="C25" s="33" t="s">
        <v>172</v>
      </c>
      <c r="D25" s="13">
        <v>0</v>
      </c>
      <c r="E25" s="16">
        <v>0</v>
      </c>
      <c r="F25" s="16">
        <v>0</v>
      </c>
      <c r="G25" s="17">
        <v>0</v>
      </c>
    </row>
    <row r="26" spans="2:10" x14ac:dyDescent="0.25">
      <c r="B26" s="11" t="s">
        <v>91</v>
      </c>
      <c r="C26" s="33" t="s">
        <v>92</v>
      </c>
      <c r="D26" s="13">
        <v>3432618</v>
      </c>
      <c r="E26" s="16">
        <v>0</v>
      </c>
      <c r="F26" s="16">
        <v>0</v>
      </c>
      <c r="G26" s="17">
        <v>0</v>
      </c>
    </row>
    <row r="27" spans="2:10" x14ac:dyDescent="0.25">
      <c r="B27" s="11" t="s">
        <v>95</v>
      </c>
      <c r="C27" s="33" t="s">
        <v>96</v>
      </c>
      <c r="D27" s="13">
        <v>29694028</v>
      </c>
      <c r="E27" s="16">
        <v>0</v>
      </c>
      <c r="F27" s="16">
        <v>0</v>
      </c>
      <c r="G27" s="17">
        <v>0</v>
      </c>
    </row>
    <row r="28" spans="2:10" x14ac:dyDescent="0.25">
      <c r="B28" s="11" t="s">
        <v>97</v>
      </c>
      <c r="C28" s="33" t="s">
        <v>98</v>
      </c>
      <c r="D28" s="13">
        <v>0</v>
      </c>
      <c r="E28" s="16">
        <v>0</v>
      </c>
      <c r="F28" s="16">
        <v>0</v>
      </c>
      <c r="G28" s="17">
        <v>0</v>
      </c>
    </row>
    <row r="29" spans="2:10" x14ac:dyDescent="0.25">
      <c r="B29" s="11" t="s">
        <v>101</v>
      </c>
      <c r="C29" s="33" t="s">
        <v>102</v>
      </c>
      <c r="D29" s="13">
        <v>1350000</v>
      </c>
      <c r="E29" s="16">
        <v>0</v>
      </c>
      <c r="F29" s="16">
        <v>565678.80000000005</v>
      </c>
      <c r="G29" s="17">
        <v>11376.699999999901</v>
      </c>
    </row>
    <row r="30" spans="2:10" x14ac:dyDescent="0.25">
      <c r="B30" s="11" t="s">
        <v>163</v>
      </c>
      <c r="C30" s="33" t="s">
        <v>167</v>
      </c>
      <c r="D30" s="13">
        <v>7997616</v>
      </c>
      <c r="E30" s="16">
        <v>0</v>
      </c>
      <c r="F30" s="16">
        <v>0</v>
      </c>
      <c r="G30" s="17">
        <v>6795.66</v>
      </c>
    </row>
    <row r="31" spans="2:10" x14ac:dyDescent="0.25">
      <c r="B31" s="11" t="s">
        <v>164</v>
      </c>
      <c r="C31" s="33" t="s">
        <v>169</v>
      </c>
      <c r="D31" s="13">
        <v>441830814</v>
      </c>
      <c r="E31" s="16">
        <v>0</v>
      </c>
      <c r="F31" s="16">
        <v>12668234.793</v>
      </c>
      <c r="G31" s="17">
        <v>9468933.9570000004</v>
      </c>
    </row>
    <row r="32" spans="2:10" x14ac:dyDescent="0.25">
      <c r="B32" s="11" t="s">
        <v>109</v>
      </c>
      <c r="C32" s="33" t="s">
        <v>110</v>
      </c>
      <c r="D32" s="13">
        <v>705355843</v>
      </c>
      <c r="E32" s="16">
        <v>78396761.290000007</v>
      </c>
      <c r="F32" s="16">
        <v>100144769.92999998</v>
      </c>
      <c r="G32" s="17">
        <v>-34421955.869999997</v>
      </c>
    </row>
    <row r="33" spans="2:7" x14ac:dyDescent="0.25">
      <c r="B33" s="11" t="s">
        <v>111</v>
      </c>
      <c r="C33" s="33" t="s">
        <v>112</v>
      </c>
      <c r="D33" s="13">
        <v>5000000</v>
      </c>
      <c r="E33" s="16">
        <v>0</v>
      </c>
      <c r="F33" s="16">
        <v>0</v>
      </c>
      <c r="G33" s="17">
        <v>0</v>
      </c>
    </row>
    <row r="34" spans="2:7" x14ac:dyDescent="0.25">
      <c r="B34" s="11" t="s">
        <v>165</v>
      </c>
      <c r="C34" s="33" t="s">
        <v>168</v>
      </c>
      <c r="D34" s="13">
        <v>5000000</v>
      </c>
      <c r="E34" s="16">
        <v>0</v>
      </c>
      <c r="F34" s="16">
        <v>0</v>
      </c>
      <c r="G34" s="17">
        <v>0</v>
      </c>
    </row>
    <row r="35" spans="2:7" x14ac:dyDescent="0.25">
      <c r="B35" s="11" t="s">
        <v>113</v>
      </c>
      <c r="C35" s="33" t="s">
        <v>114</v>
      </c>
      <c r="D35" s="13">
        <v>7246139</v>
      </c>
      <c r="E35" s="16">
        <v>0</v>
      </c>
      <c r="F35" s="16">
        <v>33654.619999999995</v>
      </c>
      <c r="G35" s="17">
        <v>0</v>
      </c>
    </row>
    <row r="36" spans="2:7" x14ac:dyDescent="0.25">
      <c r="B36" s="11" t="s">
        <v>115</v>
      </c>
      <c r="C36" s="33" t="s">
        <v>116</v>
      </c>
      <c r="D36" s="13">
        <v>55960000</v>
      </c>
      <c r="E36" s="16">
        <v>0</v>
      </c>
      <c r="F36" s="16">
        <v>0</v>
      </c>
      <c r="G36" s="17">
        <v>0</v>
      </c>
    </row>
    <row r="37" spans="2:7" x14ac:dyDescent="0.25">
      <c r="B37" s="11" t="s">
        <v>123</v>
      </c>
      <c r="C37" s="33" t="s">
        <v>174</v>
      </c>
      <c r="D37" s="13">
        <v>0</v>
      </c>
      <c r="E37" s="16">
        <v>0</v>
      </c>
      <c r="F37" s="16">
        <v>0</v>
      </c>
      <c r="G37" s="17">
        <v>0</v>
      </c>
    </row>
    <row r="38" spans="2:7" x14ac:dyDescent="0.25">
      <c r="B38" s="11" t="s">
        <v>125</v>
      </c>
      <c r="C38" s="33" t="s">
        <v>126</v>
      </c>
      <c r="D38" s="13">
        <v>0</v>
      </c>
      <c r="E38" s="16">
        <v>0</v>
      </c>
      <c r="F38" s="16">
        <v>0</v>
      </c>
      <c r="G38" s="17">
        <v>0</v>
      </c>
    </row>
    <row r="39" spans="2:7" x14ac:dyDescent="0.25">
      <c r="B39" s="11" t="s">
        <v>127</v>
      </c>
      <c r="C39" s="33" t="s">
        <v>128</v>
      </c>
      <c r="D39" s="13">
        <v>2907982</v>
      </c>
      <c r="E39" s="16">
        <v>0</v>
      </c>
      <c r="F39" s="16">
        <v>0</v>
      </c>
      <c r="G39" s="17">
        <v>0</v>
      </c>
    </row>
    <row r="40" spans="2:7" x14ac:dyDescent="0.25">
      <c r="B40" s="11" t="s">
        <v>133</v>
      </c>
      <c r="C40" s="33" t="s">
        <v>134</v>
      </c>
      <c r="D40" s="13">
        <v>49307042</v>
      </c>
      <c r="E40" s="16">
        <v>0</v>
      </c>
      <c r="F40" s="16">
        <v>2560962.7499999995</v>
      </c>
      <c r="G40" s="17">
        <v>2328000</v>
      </c>
    </row>
    <row r="41" spans="2:7" x14ac:dyDescent="0.25">
      <c r="B41" s="11" t="s">
        <v>135</v>
      </c>
      <c r="C41" s="33" t="s">
        <v>136</v>
      </c>
      <c r="D41" s="13">
        <v>600000</v>
      </c>
      <c r="E41" s="16">
        <v>0</v>
      </c>
      <c r="F41" s="16">
        <v>0</v>
      </c>
      <c r="G41" s="17">
        <v>0</v>
      </c>
    </row>
    <row r="42" spans="2:7" x14ac:dyDescent="0.25">
      <c r="B42" s="11" t="s">
        <v>137</v>
      </c>
      <c r="C42" s="33" t="s">
        <v>138</v>
      </c>
      <c r="D42" s="13">
        <v>2602377</v>
      </c>
      <c r="E42" s="16">
        <v>0</v>
      </c>
      <c r="F42" s="16">
        <v>0</v>
      </c>
      <c r="G42" s="17">
        <v>0</v>
      </c>
    </row>
    <row r="43" spans="2:7" x14ac:dyDescent="0.25">
      <c r="B43" s="11" t="s">
        <v>139</v>
      </c>
      <c r="C43" s="33" t="s">
        <v>140</v>
      </c>
      <c r="D43" s="13">
        <v>2930571</v>
      </c>
      <c r="E43" s="16">
        <v>0</v>
      </c>
      <c r="F43" s="16">
        <v>0</v>
      </c>
      <c r="G43" s="17">
        <v>0</v>
      </c>
    </row>
    <row r="44" spans="2:7" x14ac:dyDescent="0.25">
      <c r="B44" s="11" t="s">
        <v>145</v>
      </c>
      <c r="C44" s="33" t="s">
        <v>146</v>
      </c>
      <c r="D44" s="13">
        <v>9719075</v>
      </c>
      <c r="E44" s="16">
        <v>0</v>
      </c>
      <c r="F44" s="16">
        <v>0</v>
      </c>
      <c r="G44" s="17">
        <v>0</v>
      </c>
    </row>
    <row r="45" spans="2:7" x14ac:dyDescent="0.25">
      <c r="B45" s="11" t="s">
        <v>147</v>
      </c>
      <c r="C45" s="33" t="s">
        <v>148</v>
      </c>
      <c r="D45" s="13">
        <v>10000000</v>
      </c>
      <c r="E45" s="16">
        <v>0</v>
      </c>
      <c r="F45" s="16">
        <v>0</v>
      </c>
      <c r="G45" s="17">
        <v>0</v>
      </c>
    </row>
    <row r="46" spans="2:7" x14ac:dyDescent="0.25">
      <c r="B46" s="12" t="s">
        <v>149</v>
      </c>
      <c r="C46" s="34" t="s">
        <v>150</v>
      </c>
      <c r="D46" s="36">
        <v>75000</v>
      </c>
      <c r="E46" s="18">
        <v>0</v>
      </c>
      <c r="F46" s="18">
        <v>0</v>
      </c>
      <c r="G46" s="19">
        <v>0</v>
      </c>
    </row>
    <row r="47" spans="2:7" x14ac:dyDescent="0.25">
      <c r="B47" s="44" t="s">
        <v>161</v>
      </c>
      <c r="C47" s="42"/>
      <c r="D47" s="7">
        <v>2781197763.3199997</v>
      </c>
      <c r="E47" s="30">
        <v>78396761.290000007</v>
      </c>
      <c r="F47" s="30">
        <v>348939843.40700001</v>
      </c>
      <c r="G47" s="30">
        <v>120335809.59299999</v>
      </c>
    </row>
  </sheetData>
  <mergeCells count="4">
    <mergeCell ref="B4:C4"/>
    <mergeCell ref="B47:C47"/>
    <mergeCell ref="B2:G2"/>
    <mergeCell ref="B3:G3"/>
  </mergeCells>
  <pageMargins left="0.511811024" right="0.511811024" top="0.78740157499999996" bottom="0.78740157499999996" header="0.31496062000000002" footer="0.31496062000000002"/>
  <pageSetup scale="98" orientation="portrait" r:id="rId1"/>
  <ignoredErrors>
    <ignoredError sqref="B5:B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5"/>
  <sheetViews>
    <sheetView topLeftCell="A72" workbookViewId="0">
      <selection activeCell="H4" sqref="H4:H40"/>
    </sheetView>
  </sheetViews>
  <sheetFormatPr defaultRowHeight="15" x14ac:dyDescent="0.25"/>
  <sheetData>
    <row r="2" spans="2:10" x14ac:dyDescent="0.25">
      <c r="C2" t="s">
        <v>182</v>
      </c>
      <c r="I2" t="s">
        <v>181</v>
      </c>
    </row>
    <row r="3" spans="2:10" x14ac:dyDescent="0.25">
      <c r="C3" s="31" t="s">
        <v>179</v>
      </c>
      <c r="D3" s="31" t="s">
        <v>180</v>
      </c>
      <c r="I3" s="31" t="s">
        <v>179</v>
      </c>
      <c r="J3" s="31" t="s">
        <v>180</v>
      </c>
    </row>
    <row r="4" spans="2:10" x14ac:dyDescent="0.25">
      <c r="B4" t="str">
        <f>LEFT(C4,5)</f>
        <v>07010</v>
      </c>
      <c r="C4" s="29" t="s">
        <v>1</v>
      </c>
      <c r="D4" s="26">
        <v>3856840</v>
      </c>
      <c r="H4" t="str">
        <f>LEFT(I4,5)</f>
        <v>07010</v>
      </c>
      <c r="I4" s="29" t="s">
        <v>1</v>
      </c>
      <c r="J4" s="26">
        <v>340917014.5</v>
      </c>
    </row>
    <row r="5" spans="2:10" x14ac:dyDescent="0.25">
      <c r="B5" t="str">
        <f t="shared" ref="B5:B68" si="0">LEFT(C5,5)</f>
        <v>07310</v>
      </c>
      <c r="C5" s="29" t="s">
        <v>3</v>
      </c>
      <c r="D5" s="26">
        <v>139859</v>
      </c>
      <c r="H5" t="str">
        <f t="shared" ref="H5:H40" si="1">LEFT(I5,5)</f>
        <v>07410</v>
      </c>
      <c r="I5" s="29" t="s">
        <v>5</v>
      </c>
      <c r="J5" s="26">
        <v>67788533.650000006</v>
      </c>
    </row>
    <row r="6" spans="2:10" x14ac:dyDescent="0.25">
      <c r="B6" t="str">
        <f t="shared" si="0"/>
        <v>07410</v>
      </c>
      <c r="C6" s="29" t="s">
        <v>5</v>
      </c>
      <c r="D6" s="26">
        <v>26450501.000000004</v>
      </c>
      <c r="H6" t="str">
        <f t="shared" si="1"/>
        <v>07720</v>
      </c>
      <c r="I6" s="29" t="s">
        <v>11</v>
      </c>
      <c r="J6" s="26">
        <v>1076331.5</v>
      </c>
    </row>
    <row r="7" spans="2:10" x14ac:dyDescent="0.25">
      <c r="B7" t="str">
        <f t="shared" si="0"/>
        <v>07510</v>
      </c>
      <c r="C7" s="29" t="s">
        <v>7</v>
      </c>
      <c r="D7" s="26">
        <v>4168116</v>
      </c>
      <c r="H7" t="str">
        <f t="shared" si="1"/>
        <v>13010</v>
      </c>
      <c r="I7">
        <v>13010</v>
      </c>
      <c r="J7" s="26">
        <v>13807374</v>
      </c>
    </row>
    <row r="8" spans="2:10" x14ac:dyDescent="0.25">
      <c r="B8" t="str">
        <f t="shared" si="0"/>
        <v>07610</v>
      </c>
      <c r="C8" s="29" t="s">
        <v>9</v>
      </c>
      <c r="D8" s="26">
        <v>330198753.61000001</v>
      </c>
      <c r="H8" t="str">
        <f t="shared" si="1"/>
        <v>13410</v>
      </c>
      <c r="I8">
        <v>13410</v>
      </c>
      <c r="J8" s="26">
        <v>66013</v>
      </c>
    </row>
    <row r="9" spans="2:10" x14ac:dyDescent="0.25">
      <c r="B9" t="str">
        <f t="shared" si="0"/>
        <v>07720</v>
      </c>
      <c r="C9" s="29" t="s">
        <v>11</v>
      </c>
      <c r="D9" s="26">
        <v>6186783</v>
      </c>
      <c r="H9" t="str">
        <f t="shared" si="1"/>
        <v>13530</v>
      </c>
      <c r="I9">
        <v>13530</v>
      </c>
      <c r="J9" s="26">
        <v>70080</v>
      </c>
    </row>
    <row r="10" spans="2:10" x14ac:dyDescent="0.25">
      <c r="B10" t="str">
        <f t="shared" si="0"/>
        <v>08010</v>
      </c>
      <c r="C10" s="29" t="s">
        <v>13</v>
      </c>
      <c r="D10" s="26">
        <v>16515</v>
      </c>
      <c r="H10" t="str">
        <f t="shared" si="1"/>
        <v>13540</v>
      </c>
      <c r="I10">
        <v>13540</v>
      </c>
      <c r="J10" s="26">
        <v>693608</v>
      </c>
    </row>
    <row r="11" spans="2:10" x14ac:dyDescent="0.25">
      <c r="B11" t="str">
        <f t="shared" si="0"/>
        <v>13010</v>
      </c>
      <c r="C11">
        <v>13010</v>
      </c>
      <c r="D11" s="26">
        <v>4910453</v>
      </c>
      <c r="H11" t="str">
        <f t="shared" si="1"/>
        <v>14010</v>
      </c>
      <c r="I11">
        <v>14010</v>
      </c>
      <c r="J11" s="26">
        <v>1875273.68</v>
      </c>
    </row>
    <row r="12" spans="2:10" x14ac:dyDescent="0.25">
      <c r="B12" t="str">
        <f t="shared" si="0"/>
        <v>13410</v>
      </c>
      <c r="C12">
        <v>13410</v>
      </c>
      <c r="D12" s="26">
        <v>811115</v>
      </c>
      <c r="H12" t="str">
        <f t="shared" si="1"/>
        <v>15010</v>
      </c>
      <c r="I12">
        <v>15010</v>
      </c>
      <c r="J12" s="26">
        <v>3770602</v>
      </c>
    </row>
    <row r="13" spans="2:10" x14ac:dyDescent="0.25">
      <c r="B13" t="str">
        <f t="shared" si="0"/>
        <v>13530</v>
      </c>
      <c r="C13">
        <v>13530</v>
      </c>
      <c r="D13" s="26">
        <v>4541738.8499999996</v>
      </c>
      <c r="H13" t="str">
        <f t="shared" si="1"/>
        <v>17010</v>
      </c>
      <c r="I13">
        <v>17010</v>
      </c>
      <c r="J13" s="26">
        <v>17627353.989999998</v>
      </c>
    </row>
    <row r="14" spans="2:10" x14ac:dyDescent="0.25">
      <c r="B14" t="str">
        <f t="shared" si="0"/>
        <v>13540</v>
      </c>
      <c r="C14">
        <v>13540</v>
      </c>
      <c r="D14" s="26">
        <v>1200923.99</v>
      </c>
      <c r="H14" t="str">
        <f t="shared" si="1"/>
        <v>18010</v>
      </c>
      <c r="I14">
        <v>18010</v>
      </c>
      <c r="J14" s="26">
        <v>901542676</v>
      </c>
    </row>
    <row r="15" spans="2:10" x14ac:dyDescent="0.25">
      <c r="B15" t="str">
        <f t="shared" si="0"/>
        <v>13710</v>
      </c>
      <c r="C15">
        <v>13710</v>
      </c>
      <c r="D15" s="26">
        <v>226555</v>
      </c>
      <c r="H15" t="str">
        <f t="shared" si="1"/>
        <v>21330</v>
      </c>
      <c r="I15">
        <v>21330</v>
      </c>
      <c r="J15" s="26">
        <v>2924483</v>
      </c>
    </row>
    <row r="16" spans="2:10" x14ac:dyDescent="0.25">
      <c r="B16" t="str">
        <f t="shared" si="0"/>
        <v>13720</v>
      </c>
      <c r="C16">
        <v>13720</v>
      </c>
      <c r="D16" s="26">
        <v>1000000</v>
      </c>
      <c r="H16" t="str">
        <f t="shared" si="1"/>
        <v>21380</v>
      </c>
      <c r="I16">
        <v>21380</v>
      </c>
      <c r="J16" s="26">
        <v>26079893</v>
      </c>
    </row>
    <row r="17" spans="2:10" x14ac:dyDescent="0.25">
      <c r="B17" t="str">
        <f t="shared" si="0"/>
        <v>14010</v>
      </c>
      <c r="C17">
        <v>14010</v>
      </c>
      <c r="D17" s="26">
        <v>1870406</v>
      </c>
      <c r="H17" t="str">
        <f t="shared" si="1"/>
        <v>24010</v>
      </c>
      <c r="I17">
        <v>24010</v>
      </c>
      <c r="J17" s="26">
        <v>1000000</v>
      </c>
    </row>
    <row r="18" spans="2:10" x14ac:dyDescent="0.25">
      <c r="B18" t="str">
        <f t="shared" si="0"/>
        <v>14310</v>
      </c>
      <c r="C18">
        <v>14310</v>
      </c>
      <c r="D18" s="26">
        <v>1428605</v>
      </c>
      <c r="H18" t="str">
        <f t="shared" si="1"/>
        <v>24040</v>
      </c>
      <c r="I18">
        <v>24040</v>
      </c>
      <c r="J18" s="26">
        <v>144000</v>
      </c>
    </row>
    <row r="19" spans="2:10" x14ac:dyDescent="0.25">
      <c r="B19" t="str">
        <f t="shared" si="0"/>
        <v>15010</v>
      </c>
      <c r="C19">
        <v>15010</v>
      </c>
      <c r="D19" s="26">
        <v>11957344</v>
      </c>
      <c r="H19" t="str">
        <f t="shared" si="1"/>
        <v>24320</v>
      </c>
      <c r="I19">
        <v>24320</v>
      </c>
      <c r="J19" s="26">
        <v>56003422</v>
      </c>
    </row>
    <row r="20" spans="2:10" x14ac:dyDescent="0.25">
      <c r="B20" t="str">
        <f t="shared" si="0"/>
        <v>15410</v>
      </c>
      <c r="C20">
        <v>15410</v>
      </c>
      <c r="D20" s="26">
        <v>2443104</v>
      </c>
      <c r="H20" t="str">
        <f t="shared" si="1"/>
        <v>24330</v>
      </c>
      <c r="I20">
        <v>24330</v>
      </c>
      <c r="J20" s="26">
        <v>4802000</v>
      </c>
    </row>
    <row r="21" spans="2:10" x14ac:dyDescent="0.25">
      <c r="B21" t="str">
        <f t="shared" si="0"/>
        <v>15430</v>
      </c>
      <c r="C21">
        <v>15430</v>
      </c>
      <c r="D21" s="26">
        <v>8544956</v>
      </c>
      <c r="H21" t="str">
        <f t="shared" si="1"/>
        <v>25010</v>
      </c>
      <c r="I21">
        <v>25010</v>
      </c>
      <c r="J21" s="26">
        <v>3432618</v>
      </c>
    </row>
    <row r="22" spans="2:10" x14ac:dyDescent="0.25">
      <c r="B22" t="str">
        <f t="shared" si="0"/>
        <v>15440</v>
      </c>
      <c r="C22">
        <v>15440</v>
      </c>
      <c r="D22" s="26">
        <v>301595</v>
      </c>
      <c r="H22" t="str">
        <f t="shared" si="1"/>
        <v>25610</v>
      </c>
      <c r="I22">
        <v>25610</v>
      </c>
      <c r="J22" s="26">
        <v>29694028</v>
      </c>
    </row>
    <row r="23" spans="2:10" x14ac:dyDescent="0.25">
      <c r="B23" t="str">
        <f t="shared" si="0"/>
        <v>15610</v>
      </c>
      <c r="C23">
        <v>15610</v>
      </c>
      <c r="D23" s="26">
        <v>31880</v>
      </c>
      <c r="H23" t="str">
        <f t="shared" si="1"/>
        <v>26110</v>
      </c>
      <c r="I23">
        <v>26110</v>
      </c>
      <c r="J23" s="26">
        <v>1350000</v>
      </c>
    </row>
    <row r="24" spans="2:10" x14ac:dyDescent="0.25">
      <c r="B24" t="str">
        <f t="shared" si="0"/>
        <v>16010</v>
      </c>
      <c r="C24">
        <v>16010</v>
      </c>
      <c r="D24" s="26">
        <v>12645408</v>
      </c>
      <c r="H24" t="str">
        <f t="shared" si="1"/>
        <v>26650</v>
      </c>
      <c r="I24">
        <v>26650</v>
      </c>
      <c r="J24" s="26">
        <v>7997616</v>
      </c>
    </row>
    <row r="25" spans="2:10" x14ac:dyDescent="0.25">
      <c r="B25" t="str">
        <f t="shared" si="0"/>
        <v>16610</v>
      </c>
      <c r="C25">
        <v>16610</v>
      </c>
      <c r="D25" s="26">
        <v>0</v>
      </c>
      <c r="H25" t="str">
        <f t="shared" si="1"/>
        <v>29420</v>
      </c>
      <c r="I25">
        <v>29420</v>
      </c>
      <c r="J25" s="26">
        <v>441830814</v>
      </c>
    </row>
    <row r="26" spans="2:10" x14ac:dyDescent="0.25">
      <c r="B26" t="str">
        <f t="shared" si="0"/>
        <v>17010</v>
      </c>
      <c r="C26">
        <v>17010</v>
      </c>
      <c r="D26" s="26">
        <v>5967626</v>
      </c>
      <c r="H26" t="str">
        <f t="shared" si="1"/>
        <v>29610</v>
      </c>
      <c r="I26">
        <v>29610</v>
      </c>
      <c r="J26" s="26">
        <v>705355843</v>
      </c>
    </row>
    <row r="27" spans="2:10" x14ac:dyDescent="0.25">
      <c r="B27" t="str">
        <f t="shared" si="0"/>
        <v>17310</v>
      </c>
      <c r="C27">
        <v>17310</v>
      </c>
      <c r="D27" s="26">
        <v>2193682</v>
      </c>
      <c r="H27" t="str">
        <f t="shared" si="1"/>
        <v>29640</v>
      </c>
      <c r="I27">
        <v>29640</v>
      </c>
      <c r="J27" s="26">
        <v>5000000</v>
      </c>
    </row>
    <row r="28" spans="2:10" x14ac:dyDescent="0.25">
      <c r="B28" t="str">
        <f t="shared" si="0"/>
        <v>18010</v>
      </c>
      <c r="C28">
        <v>18010</v>
      </c>
      <c r="D28" s="26">
        <v>535629999</v>
      </c>
      <c r="H28" t="str">
        <f t="shared" si="1"/>
        <v>29710</v>
      </c>
      <c r="I28">
        <v>29710</v>
      </c>
      <c r="J28" s="26">
        <v>5000000</v>
      </c>
    </row>
    <row r="29" spans="2:10" x14ac:dyDescent="0.25">
      <c r="B29" t="str">
        <f t="shared" si="0"/>
        <v>18020</v>
      </c>
      <c r="C29">
        <v>18020</v>
      </c>
      <c r="D29" s="26">
        <v>100214867</v>
      </c>
      <c r="H29" t="str">
        <f t="shared" si="1"/>
        <v>30010</v>
      </c>
      <c r="I29">
        <v>30010</v>
      </c>
      <c r="J29" s="26">
        <v>7246139</v>
      </c>
    </row>
    <row r="30" spans="2:10" x14ac:dyDescent="0.25">
      <c r="B30" t="str">
        <f t="shared" si="0"/>
        <v>18030</v>
      </c>
      <c r="C30">
        <v>18030</v>
      </c>
      <c r="D30" s="26">
        <v>60202</v>
      </c>
      <c r="H30" t="str">
        <f t="shared" si="1"/>
        <v>31010</v>
      </c>
      <c r="I30">
        <v>31010</v>
      </c>
      <c r="J30" s="26">
        <v>55960000</v>
      </c>
    </row>
    <row r="31" spans="2:10" x14ac:dyDescent="0.25">
      <c r="B31" t="str">
        <f t="shared" si="0"/>
        <v>20010</v>
      </c>
      <c r="C31">
        <v>20010</v>
      </c>
      <c r="D31" s="26">
        <v>15079190</v>
      </c>
      <c r="H31" t="str">
        <f t="shared" si="1"/>
        <v>37020</v>
      </c>
      <c r="I31">
        <v>37020</v>
      </c>
      <c r="J31" s="26">
        <v>690392</v>
      </c>
    </row>
    <row r="32" spans="2:10" x14ac:dyDescent="0.25">
      <c r="B32" t="str">
        <f t="shared" si="0"/>
        <v>20350</v>
      </c>
      <c r="C32">
        <v>20350</v>
      </c>
      <c r="D32" s="26">
        <v>9131671</v>
      </c>
      <c r="H32" t="str">
        <f t="shared" si="1"/>
        <v>40410</v>
      </c>
      <c r="I32">
        <v>40410</v>
      </c>
      <c r="J32" s="26">
        <v>2907982</v>
      </c>
    </row>
    <row r="33" spans="2:10" x14ac:dyDescent="0.25">
      <c r="B33" t="str">
        <f t="shared" si="0"/>
        <v>20410</v>
      </c>
      <c r="C33">
        <v>20410</v>
      </c>
      <c r="D33" s="26">
        <v>656638</v>
      </c>
      <c r="H33" t="str">
        <f t="shared" si="1"/>
        <v>40430</v>
      </c>
      <c r="I33">
        <v>40430</v>
      </c>
      <c r="J33" s="26">
        <v>49307042</v>
      </c>
    </row>
    <row r="34" spans="2:10" x14ac:dyDescent="0.25">
      <c r="B34" t="str">
        <f t="shared" si="0"/>
        <v>20610</v>
      </c>
      <c r="C34">
        <v>20610</v>
      </c>
      <c r="D34" s="26">
        <v>182489438</v>
      </c>
      <c r="H34" t="str">
        <f t="shared" si="1"/>
        <v>40440</v>
      </c>
      <c r="I34">
        <v>40440</v>
      </c>
      <c r="J34" s="26">
        <v>600000</v>
      </c>
    </row>
    <row r="35" spans="2:10" x14ac:dyDescent="0.25">
      <c r="B35" t="str">
        <f t="shared" si="0"/>
        <v>21010</v>
      </c>
      <c r="C35">
        <v>21010</v>
      </c>
      <c r="D35" s="26">
        <v>2920670</v>
      </c>
      <c r="H35" t="str">
        <f t="shared" si="1"/>
        <v>40450</v>
      </c>
      <c r="I35">
        <v>40450</v>
      </c>
      <c r="J35" s="26">
        <v>2602377</v>
      </c>
    </row>
    <row r="36" spans="2:10" x14ac:dyDescent="0.25">
      <c r="B36" t="str">
        <f t="shared" si="0"/>
        <v>21020</v>
      </c>
      <c r="C36">
        <v>21020</v>
      </c>
      <c r="D36" s="26">
        <v>496607</v>
      </c>
      <c r="H36" t="str">
        <f t="shared" si="1"/>
        <v>40460</v>
      </c>
      <c r="I36">
        <v>40460</v>
      </c>
      <c r="J36" s="26">
        <v>2930571</v>
      </c>
    </row>
    <row r="37" spans="2:10" x14ac:dyDescent="0.25">
      <c r="B37" t="str">
        <f t="shared" si="0"/>
        <v>21050</v>
      </c>
      <c r="C37">
        <v>21050</v>
      </c>
      <c r="D37" s="26">
        <v>3752277</v>
      </c>
      <c r="H37" t="str">
        <f t="shared" si="1"/>
        <v>40650</v>
      </c>
      <c r="I37">
        <v>40650</v>
      </c>
      <c r="J37" s="26">
        <v>9719075</v>
      </c>
    </row>
    <row r="38" spans="2:10" x14ac:dyDescent="0.25">
      <c r="B38" t="str">
        <f t="shared" si="0"/>
        <v>21060</v>
      </c>
      <c r="C38">
        <v>21060</v>
      </c>
      <c r="D38" s="26">
        <v>9291274</v>
      </c>
      <c r="H38" t="str">
        <f t="shared" si="1"/>
        <v>43010</v>
      </c>
      <c r="I38">
        <v>43010</v>
      </c>
      <c r="J38" s="26">
        <v>10000000</v>
      </c>
    </row>
    <row r="39" spans="2:10" x14ac:dyDescent="0.25">
      <c r="B39" t="str">
        <f t="shared" si="0"/>
        <v>21370</v>
      </c>
      <c r="C39">
        <v>21370</v>
      </c>
      <c r="D39" s="26">
        <v>227216</v>
      </c>
      <c r="H39" t="str">
        <f t="shared" si="1"/>
        <v>43710</v>
      </c>
      <c r="I39">
        <v>43710</v>
      </c>
      <c r="J39" s="26">
        <v>75000</v>
      </c>
    </row>
    <row r="40" spans="2:10" x14ac:dyDescent="0.25">
      <c r="B40" t="str">
        <f t="shared" si="0"/>
        <v>21380</v>
      </c>
      <c r="C40">
        <v>21380</v>
      </c>
      <c r="D40" s="26">
        <v>150000</v>
      </c>
      <c r="H40" t="str">
        <f t="shared" si="1"/>
        <v>Total</v>
      </c>
      <c r="I40" s="27" t="s">
        <v>178</v>
      </c>
      <c r="J40" s="28">
        <v>2781888155.3199997</v>
      </c>
    </row>
    <row r="41" spans="2:10" x14ac:dyDescent="0.25">
      <c r="B41" t="str">
        <f t="shared" si="0"/>
        <v>21530</v>
      </c>
      <c r="C41">
        <v>21530</v>
      </c>
      <c r="D41" s="26">
        <v>16456</v>
      </c>
    </row>
    <row r="42" spans="2:10" x14ac:dyDescent="0.25">
      <c r="B42" t="str">
        <f t="shared" si="0"/>
        <v>21710</v>
      </c>
      <c r="C42">
        <v>21710</v>
      </c>
      <c r="D42" s="26">
        <v>2058555</v>
      </c>
    </row>
    <row r="43" spans="2:10" x14ac:dyDescent="0.25">
      <c r="B43" t="str">
        <f t="shared" si="0"/>
        <v>21720</v>
      </c>
      <c r="C43">
        <v>21720</v>
      </c>
      <c r="D43" s="26">
        <v>35179</v>
      </c>
    </row>
    <row r="44" spans="2:10" x14ac:dyDescent="0.25">
      <c r="B44" t="str">
        <f t="shared" si="0"/>
        <v>21730</v>
      </c>
      <c r="C44">
        <v>21730</v>
      </c>
      <c r="D44" s="26">
        <v>5000780</v>
      </c>
    </row>
    <row r="45" spans="2:10" x14ac:dyDescent="0.25">
      <c r="B45" t="str">
        <f t="shared" si="0"/>
        <v>21750</v>
      </c>
      <c r="C45">
        <v>21750</v>
      </c>
      <c r="D45" s="26">
        <v>11783156</v>
      </c>
    </row>
    <row r="46" spans="2:10" x14ac:dyDescent="0.25">
      <c r="B46" t="str">
        <f t="shared" si="0"/>
        <v>24010</v>
      </c>
      <c r="C46">
        <v>24010</v>
      </c>
      <c r="D46" s="26">
        <v>454175</v>
      </c>
    </row>
    <row r="47" spans="2:10" x14ac:dyDescent="0.25">
      <c r="B47" t="str">
        <f t="shared" si="0"/>
        <v>24040</v>
      </c>
      <c r="C47">
        <v>24040</v>
      </c>
      <c r="D47" s="26">
        <v>289307688.75</v>
      </c>
    </row>
    <row r="48" spans="2:10" x14ac:dyDescent="0.25">
      <c r="B48" t="str">
        <f t="shared" si="0"/>
        <v>24320</v>
      </c>
      <c r="C48">
        <v>24320</v>
      </c>
      <c r="D48" s="26">
        <v>1326235</v>
      </c>
    </row>
    <row r="49" spans="2:4" x14ac:dyDescent="0.25">
      <c r="B49" t="str">
        <f t="shared" si="0"/>
        <v>24330</v>
      </c>
      <c r="C49">
        <v>24330</v>
      </c>
      <c r="D49" s="26">
        <v>879523</v>
      </c>
    </row>
    <row r="50" spans="2:4" x14ac:dyDescent="0.25">
      <c r="B50" t="str">
        <f t="shared" si="0"/>
        <v>25010</v>
      </c>
      <c r="C50">
        <v>25010</v>
      </c>
      <c r="D50" s="26">
        <v>223975589</v>
      </c>
    </row>
    <row r="51" spans="2:4" x14ac:dyDescent="0.25">
      <c r="B51" t="str">
        <f t="shared" si="0"/>
        <v>25410</v>
      </c>
      <c r="C51">
        <v>25410</v>
      </c>
      <c r="D51" s="26">
        <v>2815037</v>
      </c>
    </row>
    <row r="52" spans="2:4" x14ac:dyDescent="0.25">
      <c r="B52" t="str">
        <f t="shared" si="0"/>
        <v>25610</v>
      </c>
      <c r="C52">
        <v>25610</v>
      </c>
      <c r="D52" s="26">
        <v>91659</v>
      </c>
    </row>
    <row r="53" spans="2:4" x14ac:dyDescent="0.25">
      <c r="B53" t="str">
        <f t="shared" si="0"/>
        <v>26010</v>
      </c>
      <c r="C53">
        <v>26010</v>
      </c>
      <c r="D53" s="26">
        <v>14655059.999999998</v>
      </c>
    </row>
    <row r="54" spans="2:4" x14ac:dyDescent="0.25">
      <c r="B54" t="str">
        <f t="shared" si="0"/>
        <v>26040</v>
      </c>
      <c r="C54">
        <v>26040</v>
      </c>
      <c r="D54" s="26">
        <v>74254935</v>
      </c>
    </row>
    <row r="55" spans="2:4" x14ac:dyDescent="0.25">
      <c r="B55" t="str">
        <f t="shared" si="0"/>
        <v>26110</v>
      </c>
      <c r="C55">
        <v>26110</v>
      </c>
      <c r="D55" s="26">
        <v>366547680</v>
      </c>
    </row>
    <row r="56" spans="2:4" x14ac:dyDescent="0.25">
      <c r="B56" t="str">
        <f t="shared" si="0"/>
        <v>26320</v>
      </c>
      <c r="C56">
        <v>26320</v>
      </c>
      <c r="D56" s="26">
        <v>135703</v>
      </c>
    </row>
    <row r="57" spans="2:4" x14ac:dyDescent="0.25">
      <c r="B57" t="str">
        <f t="shared" si="0"/>
        <v>26620</v>
      </c>
      <c r="C57">
        <v>26620</v>
      </c>
      <c r="D57" s="26">
        <v>0</v>
      </c>
    </row>
    <row r="58" spans="2:4" x14ac:dyDescent="0.25">
      <c r="B58" t="str">
        <f t="shared" si="0"/>
        <v>26640</v>
      </c>
      <c r="C58">
        <v>26640</v>
      </c>
      <c r="D58" s="26">
        <v>0</v>
      </c>
    </row>
    <row r="59" spans="2:4" x14ac:dyDescent="0.25">
      <c r="B59" t="str">
        <f t="shared" si="0"/>
        <v>26650</v>
      </c>
      <c r="C59">
        <v>26650</v>
      </c>
      <c r="D59" s="26">
        <v>0</v>
      </c>
    </row>
    <row r="60" spans="2:4" x14ac:dyDescent="0.25">
      <c r="B60" t="str">
        <f t="shared" si="0"/>
        <v>29010</v>
      </c>
      <c r="C60">
        <v>29010</v>
      </c>
      <c r="D60" s="26">
        <v>144790</v>
      </c>
    </row>
    <row r="61" spans="2:4" x14ac:dyDescent="0.25">
      <c r="B61" t="str">
        <f t="shared" si="0"/>
        <v>29310</v>
      </c>
      <c r="C61">
        <v>29310</v>
      </c>
      <c r="D61" s="26">
        <v>780978</v>
      </c>
    </row>
    <row r="62" spans="2:4" x14ac:dyDescent="0.25">
      <c r="B62" t="str">
        <f t="shared" si="0"/>
        <v>29610</v>
      </c>
      <c r="C62">
        <v>29610</v>
      </c>
      <c r="D62" s="26">
        <v>3963103797</v>
      </c>
    </row>
    <row r="63" spans="2:4" x14ac:dyDescent="0.25">
      <c r="B63" t="str">
        <f t="shared" si="0"/>
        <v>29640</v>
      </c>
      <c r="C63">
        <v>29640</v>
      </c>
      <c r="D63" s="26">
        <v>80000</v>
      </c>
    </row>
    <row r="64" spans="2:4" x14ac:dyDescent="0.25">
      <c r="B64" t="str">
        <f t="shared" si="0"/>
        <v>30010</v>
      </c>
      <c r="C64">
        <v>30010</v>
      </c>
      <c r="D64" s="26">
        <v>2253484</v>
      </c>
    </row>
    <row r="65" spans="2:4" x14ac:dyDescent="0.25">
      <c r="B65" t="str">
        <f t="shared" si="0"/>
        <v>31010</v>
      </c>
      <c r="C65">
        <v>31010</v>
      </c>
      <c r="D65" s="26">
        <v>25968987</v>
      </c>
    </row>
    <row r="66" spans="2:4" x14ac:dyDescent="0.25">
      <c r="B66" t="str">
        <f t="shared" si="0"/>
        <v>31610</v>
      </c>
      <c r="C66">
        <v>31610</v>
      </c>
      <c r="D66" s="26">
        <v>480000000</v>
      </c>
    </row>
    <row r="67" spans="2:4" x14ac:dyDescent="0.25">
      <c r="B67" t="str">
        <f t="shared" si="0"/>
        <v>31720</v>
      </c>
      <c r="C67">
        <v>31720</v>
      </c>
      <c r="D67" s="26">
        <v>7373912</v>
      </c>
    </row>
    <row r="68" spans="2:4" x14ac:dyDescent="0.25">
      <c r="B68" t="str">
        <f t="shared" si="0"/>
        <v>31730</v>
      </c>
      <c r="C68">
        <v>31730</v>
      </c>
      <c r="D68" s="26">
        <v>58716709</v>
      </c>
    </row>
    <row r="69" spans="2:4" x14ac:dyDescent="0.25">
      <c r="B69" t="str">
        <f t="shared" ref="B69:B85" si="2">LEFT(C69,5)</f>
        <v>40010</v>
      </c>
      <c r="C69">
        <v>40010</v>
      </c>
      <c r="D69" s="26">
        <v>6240078</v>
      </c>
    </row>
    <row r="70" spans="2:4" x14ac:dyDescent="0.25">
      <c r="B70" t="str">
        <f t="shared" si="2"/>
        <v>40030</v>
      </c>
      <c r="C70">
        <v>40030</v>
      </c>
      <c r="D70" s="26">
        <v>124048905</v>
      </c>
    </row>
    <row r="71" spans="2:4" x14ac:dyDescent="0.25">
      <c r="B71" t="str">
        <f t="shared" si="2"/>
        <v>40410</v>
      </c>
      <c r="C71">
        <v>40410</v>
      </c>
      <c r="D71" s="26">
        <v>320365144.76999998</v>
      </c>
    </row>
    <row r="72" spans="2:4" x14ac:dyDescent="0.25">
      <c r="B72" t="str">
        <f t="shared" si="2"/>
        <v>40411</v>
      </c>
      <c r="C72">
        <v>40411</v>
      </c>
      <c r="D72" s="26">
        <v>15626251</v>
      </c>
    </row>
    <row r="73" spans="2:4" x14ac:dyDescent="0.25">
      <c r="B73" t="str">
        <f t="shared" si="2"/>
        <v>40412</v>
      </c>
      <c r="C73">
        <v>40412</v>
      </c>
      <c r="D73" s="26">
        <v>1160434</v>
      </c>
    </row>
    <row r="74" spans="2:4" x14ac:dyDescent="0.25">
      <c r="B74" t="str">
        <f t="shared" si="2"/>
        <v>40430</v>
      </c>
      <c r="C74">
        <v>40430</v>
      </c>
      <c r="D74" s="26">
        <v>329046319</v>
      </c>
    </row>
    <row r="75" spans="2:4" x14ac:dyDescent="0.25">
      <c r="B75" t="str">
        <f t="shared" si="2"/>
        <v>40440</v>
      </c>
      <c r="C75">
        <v>40440</v>
      </c>
      <c r="D75" s="26">
        <v>223266253.00999999</v>
      </c>
    </row>
    <row r="76" spans="2:4" x14ac:dyDescent="0.25">
      <c r="B76" t="str">
        <f t="shared" si="2"/>
        <v>40450</v>
      </c>
      <c r="C76">
        <v>40450</v>
      </c>
      <c r="D76" s="26">
        <v>79971576</v>
      </c>
    </row>
    <row r="77" spans="2:4" x14ac:dyDescent="0.25">
      <c r="B77" t="str">
        <f t="shared" si="2"/>
        <v>40460</v>
      </c>
      <c r="C77">
        <v>40460</v>
      </c>
      <c r="D77" s="26">
        <v>37002289</v>
      </c>
    </row>
    <row r="78" spans="2:4" x14ac:dyDescent="0.25">
      <c r="B78" t="str">
        <f t="shared" si="2"/>
        <v>40470</v>
      </c>
      <c r="C78">
        <v>40470</v>
      </c>
      <c r="D78" s="26">
        <v>14883940</v>
      </c>
    </row>
    <row r="79" spans="2:4" x14ac:dyDescent="0.25">
      <c r="B79" t="str">
        <f t="shared" si="2"/>
        <v>40640</v>
      </c>
      <c r="C79">
        <v>40640</v>
      </c>
      <c r="D79" s="26">
        <v>5000</v>
      </c>
    </row>
    <row r="80" spans="2:4" x14ac:dyDescent="0.25">
      <c r="B80" t="str">
        <f t="shared" si="2"/>
        <v>40650</v>
      </c>
      <c r="C80">
        <v>40650</v>
      </c>
      <c r="D80" s="26">
        <v>118882162</v>
      </c>
    </row>
    <row r="81" spans="2:4" x14ac:dyDescent="0.25">
      <c r="B81" t="str">
        <f t="shared" si="2"/>
        <v>43010</v>
      </c>
      <c r="C81">
        <v>43010</v>
      </c>
      <c r="D81" s="26">
        <v>1465739</v>
      </c>
    </row>
    <row r="82" spans="2:4" x14ac:dyDescent="0.25">
      <c r="B82" t="str">
        <f t="shared" si="2"/>
        <v>43710</v>
      </c>
      <c r="C82">
        <v>43710</v>
      </c>
      <c r="D82" s="26">
        <v>574416.00000000012</v>
      </c>
    </row>
    <row r="83" spans="2:4" x14ac:dyDescent="0.25">
      <c r="B83" t="str">
        <f t="shared" si="2"/>
        <v>49010</v>
      </c>
      <c r="C83">
        <v>49010</v>
      </c>
      <c r="D83" s="26">
        <v>9868157</v>
      </c>
    </row>
    <row r="84" spans="2:4" x14ac:dyDescent="0.25">
      <c r="B84" t="str">
        <f t="shared" si="2"/>
        <v>49610</v>
      </c>
      <c r="C84">
        <v>49610</v>
      </c>
      <c r="D84" s="26">
        <v>14869</v>
      </c>
    </row>
    <row r="85" spans="2:4" x14ac:dyDescent="0.25">
      <c r="B85" t="str">
        <f t="shared" si="2"/>
        <v>Total</v>
      </c>
      <c r="C85" s="27" t="s">
        <v>178</v>
      </c>
      <c r="D85" s="28">
        <v>8105374408.9799995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TESOURO</vt:lpstr>
      <vt:lpstr>OUTRAS FONTES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cp:lastPrinted>2018-03-05T21:20:16Z</cp:lastPrinted>
  <dcterms:created xsi:type="dcterms:W3CDTF">2018-02-20T13:16:39Z</dcterms:created>
  <dcterms:modified xsi:type="dcterms:W3CDTF">2018-03-13T19:10:23Z</dcterms:modified>
</cp:coreProperties>
</file>