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360" windowWidth="19875" windowHeight="7710"/>
  </bookViews>
  <sheets>
    <sheet name="ANEXO" sheetId="1" r:id="rId1"/>
  </sheets>
  <definedNames>
    <definedName name="_xlnm.Print_Area" localSheetId="0">ANEXO!$A$7:$K$268</definedName>
  </definedNames>
  <calcPr calcId="145621"/>
</workbook>
</file>

<file path=xl/calcChain.xml><?xml version="1.0" encoding="utf-8"?>
<calcChain xmlns="http://schemas.openxmlformats.org/spreadsheetml/2006/main">
  <c r="K268" i="1" l="1"/>
  <c r="K267" i="1"/>
  <c r="K266" i="1"/>
  <c r="K210" i="1"/>
  <c r="K207" i="1"/>
  <c r="K33" i="1"/>
  <c r="J9" i="1" l="1"/>
  <c r="K9" i="1" s="1"/>
  <c r="J10" i="1"/>
  <c r="K10" i="1" s="1"/>
  <c r="J11" i="1"/>
  <c r="K11" i="1" s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J18" i="1"/>
  <c r="K18" i="1" s="1"/>
  <c r="J19" i="1"/>
  <c r="K19" i="1" s="1"/>
  <c r="J20" i="1"/>
  <c r="K20" i="1" s="1"/>
  <c r="J21" i="1"/>
  <c r="K21" i="1" s="1"/>
  <c r="J22" i="1"/>
  <c r="K22" i="1" s="1"/>
  <c r="J23" i="1"/>
  <c r="K23" i="1" s="1"/>
  <c r="J24" i="1"/>
  <c r="K24" i="1" s="1"/>
  <c r="J25" i="1"/>
  <c r="K25" i="1" s="1"/>
  <c r="J26" i="1"/>
  <c r="K26" i="1" s="1"/>
  <c r="J27" i="1"/>
  <c r="K27" i="1" s="1"/>
  <c r="J28" i="1"/>
  <c r="K28" i="1" s="1"/>
  <c r="J29" i="1"/>
  <c r="K29" i="1" s="1"/>
  <c r="J30" i="1"/>
  <c r="K30" i="1" s="1"/>
  <c r="J31" i="1"/>
  <c r="K31" i="1" s="1"/>
  <c r="J32" i="1"/>
  <c r="K32" i="1" s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J40" i="1"/>
  <c r="K40" i="1" s="1"/>
  <c r="J41" i="1"/>
  <c r="K41" i="1" s="1"/>
  <c r="J42" i="1"/>
  <c r="K42" i="1" s="1"/>
  <c r="J43" i="1"/>
  <c r="K43" i="1" s="1"/>
  <c r="J44" i="1"/>
  <c r="K44" i="1" s="1"/>
  <c r="J45" i="1"/>
  <c r="K45" i="1" s="1"/>
  <c r="J46" i="1"/>
  <c r="K46" i="1" s="1"/>
  <c r="J47" i="1"/>
  <c r="K47" i="1" s="1"/>
  <c r="J48" i="1"/>
  <c r="K48" i="1" s="1"/>
  <c r="J49" i="1"/>
  <c r="K49" i="1" s="1"/>
  <c r="J50" i="1"/>
  <c r="K50" i="1" s="1"/>
  <c r="J51" i="1"/>
  <c r="K51" i="1" s="1"/>
  <c r="J52" i="1"/>
  <c r="K52" i="1" s="1"/>
  <c r="J53" i="1"/>
  <c r="K53" i="1" s="1"/>
  <c r="J54" i="1"/>
  <c r="K54" i="1" s="1"/>
  <c r="J55" i="1"/>
  <c r="K55" i="1" s="1"/>
  <c r="J56" i="1"/>
  <c r="K56" i="1" s="1"/>
  <c r="J57" i="1"/>
  <c r="K57" i="1" s="1"/>
  <c r="J58" i="1"/>
  <c r="K58" i="1" s="1"/>
  <c r="J59" i="1"/>
  <c r="K59" i="1" s="1"/>
  <c r="J60" i="1"/>
  <c r="K60" i="1" s="1"/>
  <c r="J61" i="1"/>
  <c r="K61" i="1" s="1"/>
  <c r="J62" i="1"/>
  <c r="K62" i="1" s="1"/>
  <c r="J63" i="1"/>
  <c r="K63" i="1" s="1"/>
  <c r="J64" i="1"/>
  <c r="K64" i="1" s="1"/>
  <c r="J65" i="1"/>
  <c r="K65" i="1" s="1"/>
  <c r="J66" i="1"/>
  <c r="K66" i="1" s="1"/>
  <c r="J67" i="1"/>
  <c r="K67" i="1" s="1"/>
  <c r="J68" i="1"/>
  <c r="K68" i="1" s="1"/>
  <c r="J69" i="1"/>
  <c r="K69" i="1" s="1"/>
  <c r="J70" i="1"/>
  <c r="K70" i="1" s="1"/>
  <c r="J71" i="1"/>
  <c r="K71" i="1" s="1"/>
  <c r="J72" i="1"/>
  <c r="K72" i="1" s="1"/>
  <c r="J73" i="1"/>
  <c r="K73" i="1" s="1"/>
  <c r="J74" i="1"/>
  <c r="K74" i="1" s="1"/>
  <c r="J75" i="1"/>
  <c r="K75" i="1" s="1"/>
  <c r="J76" i="1"/>
  <c r="K76" i="1" s="1"/>
  <c r="J77" i="1"/>
  <c r="K77" i="1" s="1"/>
  <c r="J78" i="1"/>
  <c r="K78" i="1" s="1"/>
  <c r="J79" i="1"/>
  <c r="K79" i="1" s="1"/>
  <c r="J80" i="1"/>
  <c r="K80" i="1" s="1"/>
  <c r="J81" i="1"/>
  <c r="K81" i="1" s="1"/>
  <c r="J82" i="1"/>
  <c r="K82" i="1" s="1"/>
  <c r="J83" i="1"/>
  <c r="K83" i="1" s="1"/>
  <c r="J84" i="1"/>
  <c r="K84" i="1" s="1"/>
  <c r="J85" i="1"/>
  <c r="K85" i="1" s="1"/>
  <c r="J86" i="1"/>
  <c r="K86" i="1" s="1"/>
  <c r="J87" i="1"/>
  <c r="K87" i="1" s="1"/>
  <c r="J88" i="1"/>
  <c r="K88" i="1" s="1"/>
  <c r="J89" i="1"/>
  <c r="K89" i="1" s="1"/>
  <c r="J90" i="1"/>
  <c r="K90" i="1" s="1"/>
  <c r="J91" i="1"/>
  <c r="K91" i="1" s="1"/>
  <c r="J92" i="1"/>
  <c r="K92" i="1" s="1"/>
  <c r="J93" i="1"/>
  <c r="K93" i="1" s="1"/>
  <c r="J94" i="1"/>
  <c r="K94" i="1" s="1"/>
  <c r="J95" i="1"/>
  <c r="K95" i="1" s="1"/>
  <c r="J96" i="1"/>
  <c r="K96" i="1" s="1"/>
  <c r="J97" i="1"/>
  <c r="K97" i="1" s="1"/>
  <c r="J98" i="1"/>
  <c r="K98" i="1" s="1"/>
  <c r="J99" i="1"/>
  <c r="K99" i="1" s="1"/>
  <c r="J100" i="1"/>
  <c r="K100" i="1" s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J121" i="1"/>
  <c r="K121" i="1" s="1"/>
  <c r="J122" i="1"/>
  <c r="K122" i="1" s="1"/>
  <c r="J123" i="1"/>
  <c r="K123" i="1" s="1"/>
  <c r="J124" i="1"/>
  <c r="K124" i="1" s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J135" i="1"/>
  <c r="K135" i="1" s="1"/>
  <c r="J136" i="1"/>
  <c r="K136" i="1" s="1"/>
  <c r="J137" i="1"/>
  <c r="K137" i="1" s="1"/>
  <c r="J138" i="1"/>
  <c r="K138" i="1" s="1"/>
  <c r="J139" i="1"/>
  <c r="K139" i="1" s="1"/>
  <c r="J140" i="1"/>
  <c r="K140" i="1" s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J147" i="1"/>
  <c r="K147" i="1" s="1"/>
  <c r="J148" i="1"/>
  <c r="K148" i="1" s="1"/>
  <c r="J149" i="1"/>
  <c r="K149" i="1" s="1"/>
  <c r="J150" i="1"/>
  <c r="K150" i="1" s="1"/>
  <c r="J151" i="1"/>
  <c r="K151" i="1" s="1"/>
  <c r="J152" i="1"/>
  <c r="K152" i="1" s="1"/>
  <c r="J153" i="1"/>
  <c r="K153" i="1" s="1"/>
  <c r="J154" i="1"/>
  <c r="K154" i="1" s="1"/>
  <c r="J155" i="1"/>
  <c r="K155" i="1" s="1"/>
  <c r="J156" i="1"/>
  <c r="K156" i="1" s="1"/>
  <c r="J157" i="1"/>
  <c r="K157" i="1" s="1"/>
  <c r="J158" i="1"/>
  <c r="K158" i="1" s="1"/>
  <c r="J159" i="1"/>
  <c r="K159" i="1" s="1"/>
  <c r="J160" i="1"/>
  <c r="K160" i="1" s="1"/>
  <c r="J161" i="1"/>
  <c r="K161" i="1" s="1"/>
  <c r="J162" i="1"/>
  <c r="K162" i="1" s="1"/>
  <c r="J163" i="1"/>
  <c r="K163" i="1" s="1"/>
  <c r="J164" i="1"/>
  <c r="K164" i="1" s="1"/>
  <c r="J165" i="1"/>
  <c r="K165" i="1" s="1"/>
  <c r="J166" i="1"/>
  <c r="K166" i="1" s="1"/>
  <c r="J167" i="1"/>
  <c r="K167" i="1" s="1"/>
  <c r="J168" i="1"/>
  <c r="K168" i="1" s="1"/>
  <c r="J169" i="1"/>
  <c r="K169" i="1" s="1"/>
  <c r="J170" i="1"/>
  <c r="K170" i="1" s="1"/>
  <c r="J171" i="1"/>
  <c r="K171" i="1" s="1"/>
  <c r="J172" i="1"/>
  <c r="K172" i="1" s="1"/>
  <c r="J173" i="1"/>
  <c r="K173" i="1" s="1"/>
  <c r="J174" i="1"/>
  <c r="K174" i="1" s="1"/>
  <c r="J175" i="1"/>
  <c r="K175" i="1" s="1"/>
  <c r="J176" i="1"/>
  <c r="K176" i="1" s="1"/>
  <c r="J177" i="1"/>
  <c r="K177" i="1" s="1"/>
  <c r="J178" i="1"/>
  <c r="K178" i="1" s="1"/>
  <c r="J179" i="1"/>
  <c r="K179" i="1" s="1"/>
  <c r="J180" i="1"/>
  <c r="K180" i="1" s="1"/>
  <c r="J181" i="1"/>
  <c r="K181" i="1" s="1"/>
  <c r="J182" i="1"/>
  <c r="K182" i="1" s="1"/>
  <c r="J183" i="1"/>
  <c r="K183" i="1" s="1"/>
  <c r="J184" i="1"/>
  <c r="K184" i="1" s="1"/>
  <c r="J185" i="1"/>
  <c r="K185" i="1" s="1"/>
  <c r="J186" i="1"/>
  <c r="K186" i="1" s="1"/>
  <c r="J187" i="1"/>
  <c r="K187" i="1" s="1"/>
  <c r="J188" i="1"/>
  <c r="K188" i="1" s="1"/>
  <c r="J189" i="1"/>
  <c r="K189" i="1" s="1"/>
  <c r="J190" i="1"/>
  <c r="K190" i="1" s="1"/>
  <c r="J191" i="1"/>
  <c r="K191" i="1" s="1"/>
  <c r="J192" i="1"/>
  <c r="K192" i="1" s="1"/>
  <c r="J193" i="1"/>
  <c r="K193" i="1" s="1"/>
  <c r="J194" i="1"/>
  <c r="K194" i="1" s="1"/>
  <c r="J195" i="1"/>
  <c r="K195" i="1" s="1"/>
  <c r="J196" i="1"/>
  <c r="K196" i="1" s="1"/>
  <c r="J197" i="1"/>
  <c r="K197" i="1" s="1"/>
  <c r="J198" i="1"/>
  <c r="K198" i="1" s="1"/>
  <c r="J199" i="1"/>
  <c r="K199" i="1" s="1"/>
  <c r="J200" i="1"/>
  <c r="K200" i="1" s="1"/>
  <c r="J201" i="1"/>
  <c r="K201" i="1" s="1"/>
  <c r="J202" i="1"/>
  <c r="K202" i="1" s="1"/>
  <c r="J203" i="1"/>
  <c r="K203" i="1" s="1"/>
  <c r="J204" i="1"/>
  <c r="K204" i="1" s="1"/>
  <c r="J205" i="1"/>
  <c r="K205" i="1" s="1"/>
  <c r="J206" i="1"/>
  <c r="K206" i="1" s="1"/>
  <c r="J208" i="1"/>
  <c r="K208" i="1" s="1"/>
  <c r="J209" i="1"/>
  <c r="K209" i="1" s="1"/>
  <c r="J211" i="1"/>
  <c r="K211" i="1" s="1"/>
  <c r="J212" i="1"/>
  <c r="K212" i="1" s="1"/>
  <c r="J213" i="1"/>
  <c r="K213" i="1" s="1"/>
  <c r="J214" i="1"/>
  <c r="K214" i="1" s="1"/>
  <c r="J215" i="1"/>
  <c r="K215" i="1" s="1"/>
  <c r="J216" i="1"/>
  <c r="K216" i="1" s="1"/>
  <c r="J217" i="1"/>
  <c r="K217" i="1" s="1"/>
  <c r="J218" i="1"/>
  <c r="K218" i="1" s="1"/>
  <c r="J219" i="1"/>
  <c r="K219" i="1" s="1"/>
  <c r="J220" i="1"/>
  <c r="K220" i="1" s="1"/>
  <c r="J221" i="1"/>
  <c r="K221" i="1" s="1"/>
  <c r="J222" i="1"/>
  <c r="K222" i="1" s="1"/>
  <c r="J223" i="1"/>
  <c r="K223" i="1" s="1"/>
  <c r="J224" i="1"/>
  <c r="K224" i="1" s="1"/>
  <c r="J225" i="1"/>
  <c r="K225" i="1" s="1"/>
  <c r="J226" i="1"/>
  <c r="K226" i="1" s="1"/>
  <c r="J227" i="1"/>
  <c r="K227" i="1" s="1"/>
  <c r="J228" i="1"/>
  <c r="K228" i="1" s="1"/>
  <c r="J229" i="1"/>
  <c r="K229" i="1" s="1"/>
  <c r="J230" i="1"/>
  <c r="K230" i="1" s="1"/>
  <c r="J231" i="1"/>
  <c r="K231" i="1" s="1"/>
  <c r="J232" i="1"/>
  <c r="K232" i="1" s="1"/>
  <c r="J233" i="1"/>
  <c r="K233" i="1" s="1"/>
  <c r="J234" i="1"/>
  <c r="K234" i="1" s="1"/>
  <c r="J235" i="1"/>
  <c r="K235" i="1" s="1"/>
  <c r="J236" i="1"/>
  <c r="K236" i="1" s="1"/>
  <c r="J237" i="1"/>
  <c r="K237" i="1" s="1"/>
  <c r="J238" i="1"/>
  <c r="K238" i="1" s="1"/>
  <c r="J239" i="1"/>
  <c r="K239" i="1" s="1"/>
  <c r="J240" i="1"/>
  <c r="K240" i="1" s="1"/>
  <c r="J241" i="1"/>
  <c r="K241" i="1" s="1"/>
  <c r="J242" i="1"/>
  <c r="K242" i="1" s="1"/>
  <c r="J243" i="1"/>
  <c r="K243" i="1" s="1"/>
  <c r="J244" i="1"/>
  <c r="K244" i="1" s="1"/>
  <c r="J245" i="1"/>
  <c r="K245" i="1" s="1"/>
  <c r="J246" i="1"/>
  <c r="K246" i="1" s="1"/>
  <c r="J247" i="1"/>
  <c r="K247" i="1" s="1"/>
  <c r="J248" i="1"/>
  <c r="K248" i="1" s="1"/>
  <c r="J249" i="1"/>
  <c r="K249" i="1" s="1"/>
  <c r="J250" i="1"/>
  <c r="K250" i="1" s="1"/>
  <c r="J251" i="1"/>
  <c r="K251" i="1" s="1"/>
  <c r="J252" i="1"/>
  <c r="K252" i="1" s="1"/>
  <c r="J253" i="1"/>
  <c r="K253" i="1" s="1"/>
  <c r="J254" i="1"/>
  <c r="K254" i="1" s="1"/>
  <c r="J255" i="1"/>
  <c r="K255" i="1" s="1"/>
  <c r="J256" i="1"/>
  <c r="K256" i="1" s="1"/>
  <c r="J257" i="1"/>
  <c r="K257" i="1" s="1"/>
  <c r="J258" i="1"/>
  <c r="K258" i="1" s="1"/>
  <c r="J259" i="1"/>
  <c r="K259" i="1" s="1"/>
  <c r="J260" i="1"/>
  <c r="K260" i="1" s="1"/>
  <c r="J261" i="1"/>
  <c r="K261" i="1" s="1"/>
  <c r="J262" i="1"/>
  <c r="K262" i="1" s="1"/>
  <c r="J263" i="1"/>
  <c r="K263" i="1" s="1"/>
  <c r="J264" i="1"/>
  <c r="K264" i="1" s="1"/>
  <c r="J265" i="1"/>
  <c r="K265" i="1" s="1"/>
  <c r="J8" i="1"/>
  <c r="K8" i="1" s="1"/>
</calcChain>
</file>

<file path=xl/sharedStrings.xml><?xml version="1.0" encoding="utf-8"?>
<sst xmlns="http://schemas.openxmlformats.org/spreadsheetml/2006/main" count="449" uniqueCount="192">
  <si>
    <t>ANEXO - COTA FINANCEIRA 2011</t>
  </si>
  <si>
    <t>TESOURO - 00, 01, 04, 06, 07, 20, 22</t>
  </si>
  <si>
    <t>GRS 2,3,4,5,6</t>
  </si>
  <si>
    <t>UO</t>
  </si>
  <si>
    <t>FR</t>
  </si>
  <si>
    <t>0701</t>
  </si>
  <si>
    <t>Secretaria de Estado de Obras</t>
  </si>
  <si>
    <t>TESOURO</t>
  </si>
  <si>
    <t>OUTRAS</t>
  </si>
  <si>
    <t>TOTAL</t>
  </si>
  <si>
    <t>0731</t>
  </si>
  <si>
    <t>Inst Estadual de Engenharia e Arquitetura</t>
  </si>
  <si>
    <t>0741</t>
  </si>
  <si>
    <t>Fund Dep Estradas de Rodagem do Estado do RJ</t>
  </si>
  <si>
    <t>0751</t>
  </si>
  <si>
    <t>Empresa de Obras Públicas do Estado do RJ</t>
  </si>
  <si>
    <t>0801</t>
  </si>
  <si>
    <t>Vice-Governadoria</t>
  </si>
  <si>
    <t>0901</t>
  </si>
  <si>
    <t>Procuradoria Geral do Estado</t>
  </si>
  <si>
    <t>1101</t>
  </si>
  <si>
    <t>Defensoria Pública Geral do Estado</t>
  </si>
  <si>
    <t>1161</t>
  </si>
  <si>
    <t>Fundo Especial da Defensoria Pública do ERJ</t>
  </si>
  <si>
    <t>1201</t>
  </si>
  <si>
    <t>Sec de Est de Planejamento e Gestão</t>
  </si>
  <si>
    <t>1241</t>
  </si>
  <si>
    <t>Fund Centro Est. Estat.Pesq.Formação Serv RJ</t>
  </si>
  <si>
    <t>1301</t>
  </si>
  <si>
    <t>Secretaria de Est. de Agricultura e Pecuária</t>
  </si>
  <si>
    <t>1353</t>
  </si>
  <si>
    <t>Empr de Assist Técn e Ext Rural do Est do RJ</t>
  </si>
  <si>
    <t>1354</t>
  </si>
  <si>
    <t>Empr de Pesquisa Agropecuária do Est do RJ</t>
  </si>
  <si>
    <t>1401</t>
  </si>
  <si>
    <t>Secret de Est de Governo</t>
  </si>
  <si>
    <t>1501</t>
  </si>
  <si>
    <t>Secretaria de Estado de Cultura</t>
  </si>
  <si>
    <t>1541</t>
  </si>
  <si>
    <t>Fund Anita Mantuano de Artes do Est do RJ</t>
  </si>
  <si>
    <t>1542</t>
  </si>
  <si>
    <t>Fundação Casa França Brasil</t>
  </si>
  <si>
    <t>1543</t>
  </si>
  <si>
    <t>Fundação Teatro Municipal do Rio de Janeiro</t>
  </si>
  <si>
    <t>1544</t>
  </si>
  <si>
    <t>Fundação Museu da Imagem e do Som</t>
  </si>
  <si>
    <t>1701</t>
  </si>
  <si>
    <t>Secretaria de Estado de Esporte e Lazer</t>
  </si>
  <si>
    <t>1731</t>
  </si>
  <si>
    <t>Superintendência de Desportos do Estado do RJ</t>
  </si>
  <si>
    <t>1801</t>
  </si>
  <si>
    <t>Secretaria de Estado de Educação</t>
  </si>
  <si>
    <t>1802</t>
  </si>
  <si>
    <t>Depart.Geral  Ações Socio-Educat.-NOVO DEGASE</t>
  </si>
  <si>
    <t>1901</t>
  </si>
  <si>
    <t>Secretaria de Estado de Habitação</t>
  </si>
  <si>
    <t>1931</t>
  </si>
  <si>
    <t>Instit de Terras e Cartografia do Est do RJ</t>
  </si>
  <si>
    <t>1971</t>
  </si>
  <si>
    <t>Companhia Estadual de Habitação do RJ</t>
  </si>
  <si>
    <t>2001</t>
  </si>
  <si>
    <t>Secretaria de Estado de Fazenda</t>
  </si>
  <si>
    <t>2061</t>
  </si>
  <si>
    <t>Fundo Especial de Administração Fazendária</t>
  </si>
  <si>
    <t>2101</t>
  </si>
  <si>
    <t>Secretaria de Estado da Casa Civil</t>
  </si>
  <si>
    <t>2102</t>
  </si>
  <si>
    <t>Subsecretaria de Comunicação Social</t>
  </si>
  <si>
    <t>2106</t>
  </si>
  <si>
    <t>Subsecretaria Militar</t>
  </si>
  <si>
    <t>2133</t>
  </si>
  <si>
    <t>Departamento de Trânsito do Estado do RJ</t>
  </si>
  <si>
    <t>2134</t>
  </si>
  <si>
    <t>Loteria do Estado do Rio de Janeiro</t>
  </si>
  <si>
    <t>2135</t>
  </si>
  <si>
    <t>Centro de Tecn de Informação e Comun do ERJ</t>
  </si>
  <si>
    <t>2136</t>
  </si>
  <si>
    <t>Proteção e Defesa do Consumidor do Est.do RJ</t>
  </si>
  <si>
    <t>2153</t>
  </si>
  <si>
    <t>Empresa Estadual de Viação - Em Liquidação</t>
  </si>
  <si>
    <t>2161</t>
  </si>
  <si>
    <t>Fundo para a Infância e Adolescência</t>
  </si>
  <si>
    <t>2171</t>
  </si>
  <si>
    <t xml:space="preserve">Comp do Metropolitano do RJ - Em liquidação </t>
  </si>
  <si>
    <t>2172</t>
  </si>
  <si>
    <t>Cia de Transp Coletivos Est do RJ - Em Liquid</t>
  </si>
  <si>
    <t>2173</t>
  </si>
  <si>
    <t>Comp Flumin de Trens Urbanos - Em liquidação</t>
  </si>
  <si>
    <t>2201</t>
  </si>
  <si>
    <t>Sec de Est  Dese Econôm Ener Ind Serv</t>
  </si>
  <si>
    <t>2231</t>
  </si>
  <si>
    <t>Depart Recursos Minerais Estado RJ</t>
  </si>
  <si>
    <t>2232</t>
  </si>
  <si>
    <t>Junta Comercial do Estado do Rio de Janeiro</t>
  </si>
  <si>
    <t>2233</t>
  </si>
  <si>
    <t>Instituto de Pesos e Medidas do Estado do RJ</t>
  </si>
  <si>
    <t>2261</t>
  </si>
  <si>
    <t>Fundo de Recup Econ de Munic Flumin</t>
  </si>
  <si>
    <t>2271</t>
  </si>
  <si>
    <t>Comp de Desenv Industrial do Estado do RJ</t>
  </si>
  <si>
    <t>2401</t>
  </si>
  <si>
    <t>Secretaria de Estado do Ambiente</t>
  </si>
  <si>
    <t>2404</t>
  </si>
  <si>
    <t>Fundo Estadual de Conservação Ambiental</t>
  </si>
  <si>
    <t>2432</t>
  </si>
  <si>
    <t>Instituto Estadual do Ambiente - INEA</t>
  </si>
  <si>
    <t>2501</t>
  </si>
  <si>
    <t>Secretaria de Estado de Admin.Penitenciária</t>
  </si>
  <si>
    <t>2541</t>
  </si>
  <si>
    <t>Fundação Santa Cabrini</t>
  </si>
  <si>
    <t>2561</t>
  </si>
  <si>
    <t>Fundo Especial Penitenciário</t>
  </si>
  <si>
    <t>2601</t>
  </si>
  <si>
    <t>Secretaria de Estado de Segurança</t>
  </si>
  <si>
    <t>2604</t>
  </si>
  <si>
    <t>Polícia Civil do Estado do Rio de Janeiro</t>
  </si>
  <si>
    <t>2611</t>
  </si>
  <si>
    <r>
      <t>Polícia Militar do Estado do Rio de Janeiro</t>
    </r>
    <r>
      <rPr>
        <sz val="11"/>
        <color indexed="10"/>
        <rFont val="Calibri"/>
        <family val="2"/>
      </rPr>
      <t xml:space="preserve"> </t>
    </r>
  </si>
  <si>
    <t>2632</t>
  </si>
  <si>
    <t>Inst de Segurança Pública do Estado do RJ</t>
  </si>
  <si>
    <t>2901</t>
  </si>
  <si>
    <t>Secret Est Saúde Defesa Civil</t>
  </si>
  <si>
    <t>2902</t>
  </si>
  <si>
    <t>Subsecretaria de Defesa Civil</t>
  </si>
  <si>
    <t>2931</t>
  </si>
  <si>
    <t>Instituto de Assist dos Servid do Est RJ</t>
  </si>
  <si>
    <t>2942</t>
  </si>
  <si>
    <t>Fundação Estatal Hospit Urgência e Emergência</t>
  </si>
  <si>
    <t>2961</t>
  </si>
  <si>
    <t>Fundo Estadual de Saúde</t>
  </si>
  <si>
    <t>2963</t>
  </si>
  <si>
    <t>Fundo Especial do Corpo de Bombeiros</t>
  </si>
  <si>
    <t>2971</t>
  </si>
  <si>
    <t>Instituto Vital Brazil SA.</t>
  </si>
  <si>
    <t>3001</t>
  </si>
  <si>
    <t>Secretaria de Estado de Trabalho e Renda</t>
  </si>
  <si>
    <t>3101</t>
  </si>
  <si>
    <t>Secretaria de Estado de Transportes</t>
  </si>
  <si>
    <t>3161</t>
  </si>
  <si>
    <t>Fundo Estadual de Transportes</t>
  </si>
  <si>
    <t>3172</t>
  </si>
  <si>
    <t>Comp Est de Engenh de Transportes e Logística</t>
  </si>
  <si>
    <t>3173</t>
  </si>
  <si>
    <t>Comp de Transp sobre Trilhos do Est do RJ</t>
  </si>
  <si>
    <t>3201</t>
  </si>
  <si>
    <t>Secretaria de Estad Assist Soc e Dir Humanos</t>
  </si>
  <si>
    <t>3242</t>
  </si>
  <si>
    <t>Fundação Leão XIII</t>
  </si>
  <si>
    <t>3243</t>
  </si>
  <si>
    <t>Fundação para a Infância e Adolescência</t>
  </si>
  <si>
    <t>3261</t>
  </si>
  <si>
    <t>Fundo Estadual de Assistência Social - FEAS</t>
  </si>
  <si>
    <t>4001</t>
  </si>
  <si>
    <t>Secretaria de Estado de Ciência e  Tecnologia</t>
  </si>
  <si>
    <t>4041</t>
  </si>
  <si>
    <t>Fundação C.C.F. de Amparo à Pesquisa do ERJ</t>
  </si>
  <si>
    <t>4042</t>
  </si>
  <si>
    <t>Fundação Estadual do Norte-Fluminense</t>
  </si>
  <si>
    <t>4043</t>
  </si>
  <si>
    <t>Fundação Universidade do Estado do RJ</t>
  </si>
  <si>
    <t>4044</t>
  </si>
  <si>
    <t>Fund de Apoio à Escola Técnica do Est do RJ</t>
  </si>
  <si>
    <t>4045</t>
  </si>
  <si>
    <t>Fund Univ Est Norte Fluminense Darcy Ribeiro -UENF</t>
  </si>
  <si>
    <t>4046</t>
  </si>
  <si>
    <t>Fund Centro Ciên Educ Sup Distân do Est RJ</t>
  </si>
  <si>
    <t>4047</t>
  </si>
  <si>
    <t>Fund Centro Univers Estad da Zona Oeste-UEZO</t>
  </si>
  <si>
    <t>4301</t>
  </si>
  <si>
    <t>Secretaria de Estado de Turismo</t>
  </si>
  <si>
    <t>4371</t>
  </si>
  <si>
    <t>Companhia de Turismo do Est RJ</t>
  </si>
  <si>
    <t>4501</t>
  </si>
  <si>
    <t>Secret.de Estado de Desenv.Reg.Abast. e Pesca</t>
  </si>
  <si>
    <t>4541</t>
  </si>
  <si>
    <t>Fundação Instituto de Pesca do Estado do RJ</t>
  </si>
  <si>
    <t>4571</t>
  </si>
  <si>
    <t>Companhia de Armazéns e Silos do Est do RJ</t>
  </si>
  <si>
    <t>4572</t>
  </si>
  <si>
    <t>Centrais de Abastecimento do Estado do RJ</t>
  </si>
  <si>
    <t>TOTAL GERAL</t>
  </si>
  <si>
    <t>CONTINGENCIADO (B)</t>
  </si>
  <si>
    <t>CONTIDO                   (C)</t>
  </si>
  <si>
    <t>DISPONÍVEL FINAL                                   (D) = (A)-(B)-(C)</t>
  </si>
  <si>
    <t>COTA FINANCEIRA FINAL</t>
  </si>
  <si>
    <t>COTA LIBERADA              ATÉ 30/12</t>
  </si>
  <si>
    <t>DOTAÇÃO FINAL 2011         (A)</t>
  </si>
  <si>
    <t>EMPENHO TOTAL 2011</t>
  </si>
  <si>
    <t>OUTRAS FRS - 05, 11, 12, 13, 14, 15, 16, 17, 18, 19, 21, 23, 25, 26, 90, 95, 96, 97, 98, 99</t>
  </si>
  <si>
    <t>OUTRAS*</t>
  </si>
  <si>
    <t>* liberação de cota financeira de outras fontes conforme receita realizada no exercício e superávits abertos</t>
  </si>
  <si>
    <t>ACERTOS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</si>
</sst>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_-* #,##0_-;\-* #,##0_-;_-* &quot;-&quot;??_-;_-@_-"/>
    <numFmt numFmtId="166" formatCode="#,##0_ ;[Red]\-#,##0\ 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sz val="11"/>
      <color indexed="10"/>
      <name val="Calibri"/>
      <family val="2"/>
    </font>
    <font>
      <b/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3" fillId="0" borderId="0" xfId="0" applyFont="1" applyFill="1"/>
    <xf numFmtId="0" fontId="0" fillId="0" borderId="0" xfId="0" applyFont="1" applyFill="1"/>
    <xf numFmtId="0" fontId="0" fillId="0" borderId="0" xfId="0" applyFont="1" applyFill="1" applyAlignment="1">
      <alignment horizontal="left" indent="1"/>
    </xf>
    <xf numFmtId="0" fontId="2" fillId="0" borderId="0" xfId="0" applyFont="1" applyFill="1" applyAlignment="1">
      <alignment horizontal="left"/>
    </xf>
    <xf numFmtId="0" fontId="0" fillId="0" borderId="0" xfId="0" applyFont="1" applyFill="1" applyAlignment="1">
      <alignment horizontal="left"/>
    </xf>
    <xf numFmtId="0" fontId="0" fillId="0" borderId="1" xfId="0" applyFill="1" applyBorder="1"/>
    <xf numFmtId="0" fontId="0" fillId="0" borderId="2" xfId="0" applyFill="1" applyBorder="1"/>
    <xf numFmtId="0" fontId="2" fillId="0" borderId="2" xfId="0" applyFont="1" applyFill="1" applyBorder="1"/>
    <xf numFmtId="0" fontId="5" fillId="0" borderId="2" xfId="0" applyFont="1" applyFill="1" applyBorder="1"/>
    <xf numFmtId="0" fontId="4" fillId="0" borderId="2" xfId="0" applyFont="1" applyFill="1" applyBorder="1"/>
    <xf numFmtId="0" fontId="4" fillId="0" borderId="3" xfId="0" applyFont="1" applyFill="1" applyBorder="1"/>
    <xf numFmtId="0" fontId="2" fillId="0" borderId="4" xfId="0" applyFont="1" applyFill="1" applyBorder="1"/>
    <xf numFmtId="0" fontId="2" fillId="0" borderId="5" xfId="0" applyFont="1" applyFill="1" applyBorder="1"/>
    <xf numFmtId="165" fontId="4" fillId="0" borderId="6" xfId="1" applyNumberFormat="1" applyFont="1" applyFill="1" applyBorder="1" applyAlignment="1">
      <alignment horizontal="center" vertical="center" wrapText="1"/>
    </xf>
    <xf numFmtId="0" fontId="4" fillId="0" borderId="6" xfId="0" applyFont="1" applyFill="1" applyBorder="1" applyAlignment="1">
      <alignment horizontal="center" vertical="center" wrapText="1"/>
    </xf>
    <xf numFmtId="165" fontId="0" fillId="0" borderId="2" xfId="1" applyNumberFormat="1" applyFont="1" applyFill="1" applyBorder="1"/>
    <xf numFmtId="165" fontId="2" fillId="0" borderId="2" xfId="1" applyNumberFormat="1" applyFont="1" applyFill="1" applyBorder="1"/>
    <xf numFmtId="165" fontId="0" fillId="0" borderId="0" xfId="1" applyNumberFormat="1" applyFont="1" applyFill="1"/>
    <xf numFmtId="0" fontId="0" fillId="0" borderId="0" xfId="0" applyFill="1"/>
    <xf numFmtId="165" fontId="7" fillId="0" borderId="0" xfId="1" applyNumberFormat="1" applyFont="1" applyFill="1"/>
    <xf numFmtId="165" fontId="0" fillId="0" borderId="1" xfId="1" applyNumberFormat="1" applyFont="1" applyFill="1" applyBorder="1"/>
    <xf numFmtId="0" fontId="2" fillId="0" borderId="0" xfId="0" applyFont="1" applyFill="1"/>
    <xf numFmtId="165" fontId="2" fillId="0" borderId="3" xfId="1" applyNumberFormat="1" applyFont="1" applyFill="1" applyBorder="1"/>
    <xf numFmtId="165" fontId="0" fillId="0" borderId="3" xfId="1" applyNumberFormat="1" applyFont="1" applyFill="1" applyBorder="1"/>
    <xf numFmtId="165" fontId="2" fillId="0" borderId="4" xfId="1" applyNumberFormat="1" applyFont="1" applyFill="1" applyBorder="1"/>
    <xf numFmtId="165" fontId="2" fillId="0" borderId="5" xfId="1" applyNumberFormat="1" applyFont="1" applyFill="1" applyBorder="1"/>
    <xf numFmtId="166" fontId="0" fillId="0" borderId="0" xfId="1" applyNumberFormat="1" applyFont="1" applyFill="1"/>
    <xf numFmtId="166" fontId="4" fillId="0" borderId="6" xfId="1" applyNumberFormat="1" applyFont="1" applyFill="1" applyBorder="1" applyAlignment="1">
      <alignment horizontal="center" vertical="center" wrapText="1"/>
    </xf>
    <xf numFmtId="166" fontId="0" fillId="0" borderId="1" xfId="1" applyNumberFormat="1" applyFont="1" applyFill="1" applyBorder="1"/>
    <xf numFmtId="166" fontId="0" fillId="0" borderId="2" xfId="1" applyNumberFormat="1" applyFont="1" applyFill="1" applyBorder="1"/>
    <xf numFmtId="166" fontId="2" fillId="0" borderId="4" xfId="1" applyNumberFormat="1" applyFont="1" applyFill="1" applyBorder="1"/>
    <xf numFmtId="166" fontId="2" fillId="0" borderId="2" xfId="1" applyNumberFormat="1" applyFont="1" applyFill="1" applyBorder="1"/>
    <xf numFmtId="166" fontId="2" fillId="0" borderId="5" xfId="1" applyNumberFormat="1" applyFont="1" applyFill="1" applyBorder="1"/>
    <xf numFmtId="166" fontId="2" fillId="0" borderId="3" xfId="1" applyNumberFormat="1" applyFont="1" applyFill="1" applyBorder="1"/>
    <xf numFmtId="0" fontId="4" fillId="0" borderId="6" xfId="0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 vertical="center"/>
    </xf>
    <xf numFmtId="49" fontId="0" fillId="0" borderId="2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2" xfId="0" applyFill="1" applyBorder="1" applyAlignment="1">
      <alignment horizontal="left" vertical="center"/>
    </xf>
    <xf numFmtId="49" fontId="5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left" vertical="center"/>
    </xf>
    <xf numFmtId="49" fontId="0" fillId="0" borderId="2" xfId="0" quotePrefix="1" applyNumberFormat="1" applyFill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left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</cellXfs>
  <cellStyles count="3">
    <cellStyle name="Normal" xfId="0" builtinId="0"/>
    <cellStyle name="Vírgula" xfId="1" builtinId="3"/>
    <cellStyle name="Vírgula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68"/>
  <sheetViews>
    <sheetView showGridLines="0" tabSelected="1" topLeftCell="B1" zoomScale="80" zoomScaleNormal="80" workbookViewId="0">
      <selection activeCell="I273" sqref="I273"/>
    </sheetView>
  </sheetViews>
  <sheetFormatPr defaultRowHeight="15" x14ac:dyDescent="0.25"/>
  <cols>
    <col min="1" max="1" width="9.140625" style="19"/>
    <col min="2" max="2" width="53.5703125" style="19" bestFit="1" customWidth="1"/>
    <col min="3" max="3" width="12.28515625" style="19" customWidth="1"/>
    <col min="4" max="4" width="21.85546875" style="18" customWidth="1"/>
    <col min="5" max="8" width="19.140625" style="18" customWidth="1"/>
    <col min="9" max="9" width="23.28515625" style="18" customWidth="1"/>
    <col min="10" max="10" width="22.7109375" style="18" customWidth="1"/>
    <col min="11" max="11" width="23.28515625" style="27" customWidth="1"/>
    <col min="12" max="16384" width="9.140625" style="19"/>
  </cols>
  <sheetData>
    <row r="1" spans="1:11" ht="21" x14ac:dyDescent="0.35">
      <c r="A1" s="1" t="s">
        <v>0</v>
      </c>
      <c r="B1" s="2"/>
    </row>
    <row r="2" spans="1:11" x14ac:dyDescent="0.25">
      <c r="A2" s="3" t="s">
        <v>1</v>
      </c>
      <c r="B2" s="2"/>
      <c r="F2" s="20"/>
    </row>
    <row r="3" spans="1:11" x14ac:dyDescent="0.25">
      <c r="A3" s="3" t="s">
        <v>188</v>
      </c>
      <c r="B3" s="4"/>
    </row>
    <row r="4" spans="1:11" x14ac:dyDescent="0.25">
      <c r="A4" s="3" t="s">
        <v>2</v>
      </c>
      <c r="B4" s="2"/>
    </row>
    <row r="6" spans="1:11" x14ac:dyDescent="0.25">
      <c r="A6" s="5" t="s">
        <v>190</v>
      </c>
    </row>
    <row r="7" spans="1:11" ht="39.75" customHeight="1" x14ac:dyDescent="0.25">
      <c r="A7" s="35" t="s">
        <v>3</v>
      </c>
      <c r="B7" s="35"/>
      <c r="C7" s="15" t="s">
        <v>4</v>
      </c>
      <c r="D7" s="14" t="s">
        <v>186</v>
      </c>
      <c r="E7" s="14" t="s">
        <v>181</v>
      </c>
      <c r="F7" s="14" t="s">
        <v>182</v>
      </c>
      <c r="G7" s="14" t="s">
        <v>183</v>
      </c>
      <c r="H7" s="14" t="s">
        <v>187</v>
      </c>
      <c r="I7" s="14" t="s">
        <v>185</v>
      </c>
      <c r="J7" s="14" t="s">
        <v>184</v>
      </c>
      <c r="K7" s="28" t="s">
        <v>191</v>
      </c>
    </row>
    <row r="8" spans="1:11" x14ac:dyDescent="0.25">
      <c r="A8" s="36" t="s">
        <v>5</v>
      </c>
      <c r="B8" s="38" t="s">
        <v>6</v>
      </c>
      <c r="C8" s="6" t="s">
        <v>7</v>
      </c>
      <c r="D8" s="21">
        <v>744511845.31999993</v>
      </c>
      <c r="E8" s="21">
        <v>21198350.32</v>
      </c>
      <c r="F8" s="21">
        <v>773124.99999999988</v>
      </c>
      <c r="G8" s="21">
        <v>722540369.99999988</v>
      </c>
      <c r="H8" s="21">
        <v>705146887.21000004</v>
      </c>
      <c r="I8" s="21">
        <v>721525070.12</v>
      </c>
      <c r="J8" s="21">
        <f>H8</f>
        <v>705146887.21000004</v>
      </c>
      <c r="K8" s="29">
        <f>J8-I8</f>
        <v>-16378182.909999967</v>
      </c>
    </row>
    <row r="9" spans="1:11" x14ac:dyDescent="0.25">
      <c r="A9" s="37"/>
      <c r="B9" s="39"/>
      <c r="C9" s="7" t="s">
        <v>8</v>
      </c>
      <c r="D9" s="16">
        <v>2592428968.2599993</v>
      </c>
      <c r="E9" s="16">
        <v>0</v>
      </c>
      <c r="F9" s="16">
        <v>375042210.93999994</v>
      </c>
      <c r="G9" s="16">
        <v>2217386757.3199992</v>
      </c>
      <c r="H9" s="16">
        <v>971726498.84000027</v>
      </c>
      <c r="I9" s="16">
        <v>1288826107</v>
      </c>
      <c r="J9" s="16">
        <f t="shared" ref="J9:J69" si="0">H9</f>
        <v>971726498.84000027</v>
      </c>
      <c r="K9" s="30">
        <f t="shared" ref="K9:K72" si="1">J9-I9</f>
        <v>-317099608.15999973</v>
      </c>
    </row>
    <row r="10" spans="1:11" s="22" customFormat="1" x14ac:dyDescent="0.25">
      <c r="A10" s="37"/>
      <c r="B10" s="39"/>
      <c r="C10" s="8" t="s">
        <v>9</v>
      </c>
      <c r="D10" s="17">
        <v>3336940813.579999</v>
      </c>
      <c r="E10" s="17">
        <v>21198350.32</v>
      </c>
      <c r="F10" s="17">
        <v>375815335.93999994</v>
      </c>
      <c r="G10" s="17">
        <v>2939927127.3199992</v>
      </c>
      <c r="H10" s="17">
        <v>1676873386.0500002</v>
      </c>
      <c r="I10" s="17">
        <v>2010351177.1199999</v>
      </c>
      <c r="J10" s="16">
        <f t="shared" si="0"/>
        <v>1676873386.0500002</v>
      </c>
      <c r="K10" s="32">
        <f t="shared" si="1"/>
        <v>-333477791.06999969</v>
      </c>
    </row>
    <row r="11" spans="1:11" x14ac:dyDescent="0.25">
      <c r="A11" s="37" t="s">
        <v>10</v>
      </c>
      <c r="B11" s="39" t="s">
        <v>11</v>
      </c>
      <c r="C11" s="7" t="s">
        <v>7</v>
      </c>
      <c r="D11" s="16">
        <v>193514.9</v>
      </c>
      <c r="E11" s="16">
        <v>0</v>
      </c>
      <c r="F11" s="16">
        <v>0</v>
      </c>
      <c r="G11" s="16">
        <v>193514.9</v>
      </c>
      <c r="H11" s="16">
        <v>132060.51</v>
      </c>
      <c r="I11" s="16">
        <v>193514.62</v>
      </c>
      <c r="J11" s="16">
        <f t="shared" si="0"/>
        <v>132060.51</v>
      </c>
      <c r="K11" s="30">
        <f t="shared" si="1"/>
        <v>-61454.109999999986</v>
      </c>
    </row>
    <row r="12" spans="1:11" x14ac:dyDescent="0.25">
      <c r="A12" s="37"/>
      <c r="B12" s="39"/>
      <c r="C12" s="7" t="s">
        <v>8</v>
      </c>
      <c r="D12" s="16">
        <v>0</v>
      </c>
      <c r="E12" s="16">
        <v>0</v>
      </c>
      <c r="F12" s="16">
        <v>0</v>
      </c>
      <c r="G12" s="16">
        <v>0</v>
      </c>
      <c r="H12" s="16">
        <v>0</v>
      </c>
      <c r="I12" s="16">
        <v>0</v>
      </c>
      <c r="J12" s="16">
        <f t="shared" si="0"/>
        <v>0</v>
      </c>
      <c r="K12" s="30">
        <f t="shared" si="1"/>
        <v>0</v>
      </c>
    </row>
    <row r="13" spans="1:11" s="22" customFormat="1" x14ac:dyDescent="0.25">
      <c r="A13" s="37"/>
      <c r="B13" s="39"/>
      <c r="C13" s="8" t="s">
        <v>9</v>
      </c>
      <c r="D13" s="17">
        <v>193514.9</v>
      </c>
      <c r="E13" s="17">
        <v>0</v>
      </c>
      <c r="F13" s="17">
        <v>0</v>
      </c>
      <c r="G13" s="17">
        <v>193514.9</v>
      </c>
      <c r="H13" s="17">
        <v>132060.51</v>
      </c>
      <c r="I13" s="17">
        <v>193514.62</v>
      </c>
      <c r="J13" s="16">
        <f t="shared" si="0"/>
        <v>132060.51</v>
      </c>
      <c r="K13" s="32">
        <f t="shared" si="1"/>
        <v>-61454.109999999986</v>
      </c>
    </row>
    <row r="14" spans="1:11" x14ac:dyDescent="0.25">
      <c r="A14" s="37" t="s">
        <v>12</v>
      </c>
      <c r="B14" s="39" t="s">
        <v>13</v>
      </c>
      <c r="C14" s="7" t="s">
        <v>7</v>
      </c>
      <c r="D14" s="16">
        <v>523634527.26999992</v>
      </c>
      <c r="E14" s="16">
        <v>0</v>
      </c>
      <c r="F14" s="16">
        <v>3139476.49</v>
      </c>
      <c r="G14" s="16">
        <v>520495050.77999991</v>
      </c>
      <c r="H14" s="16">
        <v>518081867.48999989</v>
      </c>
      <c r="I14" s="16">
        <v>520657665.68000001</v>
      </c>
      <c r="J14" s="16">
        <f t="shared" si="0"/>
        <v>518081867.48999989</v>
      </c>
      <c r="K14" s="30">
        <f t="shared" si="1"/>
        <v>-2575798.1900001168</v>
      </c>
    </row>
    <row r="15" spans="1:11" x14ac:dyDescent="0.25">
      <c r="A15" s="37"/>
      <c r="B15" s="39"/>
      <c r="C15" s="7" t="s">
        <v>8</v>
      </c>
      <c r="D15" s="16">
        <v>190534011</v>
      </c>
      <c r="E15" s="16">
        <v>0</v>
      </c>
      <c r="F15" s="16">
        <v>0</v>
      </c>
      <c r="G15" s="16">
        <v>190534011</v>
      </c>
      <c r="H15" s="16">
        <v>184949076.84</v>
      </c>
      <c r="I15" s="16">
        <v>189122578.00999999</v>
      </c>
      <c r="J15" s="16">
        <f t="shared" si="0"/>
        <v>184949076.84</v>
      </c>
      <c r="K15" s="30">
        <f t="shared" si="1"/>
        <v>-4173501.1699999869</v>
      </c>
    </row>
    <row r="16" spans="1:11" s="22" customFormat="1" x14ac:dyDescent="0.25">
      <c r="A16" s="37"/>
      <c r="B16" s="39"/>
      <c r="C16" s="8" t="s">
        <v>9</v>
      </c>
      <c r="D16" s="17">
        <v>714168538.26999998</v>
      </c>
      <c r="E16" s="17">
        <v>0</v>
      </c>
      <c r="F16" s="17">
        <v>3139476.49</v>
      </c>
      <c r="G16" s="17">
        <v>711029061.77999997</v>
      </c>
      <c r="H16" s="17">
        <v>703030944.32999992</v>
      </c>
      <c r="I16" s="17">
        <v>709780243.69000006</v>
      </c>
      <c r="J16" s="16">
        <f t="shared" si="0"/>
        <v>703030944.32999992</v>
      </c>
      <c r="K16" s="32">
        <f t="shared" si="1"/>
        <v>-6749299.3600001335</v>
      </c>
    </row>
    <row r="17" spans="1:11" x14ac:dyDescent="0.25">
      <c r="A17" s="37" t="s">
        <v>14</v>
      </c>
      <c r="B17" s="39" t="s">
        <v>15</v>
      </c>
      <c r="C17" s="7" t="s">
        <v>7</v>
      </c>
      <c r="D17" s="16">
        <v>11439352.720000001</v>
      </c>
      <c r="E17" s="16">
        <v>0</v>
      </c>
      <c r="F17" s="16">
        <v>20430.599999999999</v>
      </c>
      <c r="G17" s="16">
        <v>11418922.120000001</v>
      </c>
      <c r="H17" s="16">
        <v>10162054.5</v>
      </c>
      <c r="I17" s="16">
        <v>11418921.91</v>
      </c>
      <c r="J17" s="16">
        <f t="shared" si="0"/>
        <v>10162054.5</v>
      </c>
      <c r="K17" s="30">
        <f t="shared" si="1"/>
        <v>-1256867.4100000001</v>
      </c>
    </row>
    <row r="18" spans="1:11" x14ac:dyDescent="0.25">
      <c r="A18" s="37"/>
      <c r="B18" s="39"/>
      <c r="C18" s="7" t="s">
        <v>8</v>
      </c>
      <c r="D18" s="16">
        <v>0</v>
      </c>
      <c r="E18" s="16">
        <v>0</v>
      </c>
      <c r="F18" s="16">
        <v>0</v>
      </c>
      <c r="G18" s="16">
        <v>0</v>
      </c>
      <c r="H18" s="16">
        <v>0</v>
      </c>
      <c r="I18" s="16">
        <v>0</v>
      </c>
      <c r="J18" s="16">
        <f t="shared" si="0"/>
        <v>0</v>
      </c>
      <c r="K18" s="30">
        <f t="shared" si="1"/>
        <v>0</v>
      </c>
    </row>
    <row r="19" spans="1:11" s="22" customFormat="1" x14ac:dyDescent="0.25">
      <c r="A19" s="37"/>
      <c r="B19" s="39"/>
      <c r="C19" s="8" t="s">
        <v>9</v>
      </c>
      <c r="D19" s="17">
        <v>11439352.720000001</v>
      </c>
      <c r="E19" s="17">
        <v>0</v>
      </c>
      <c r="F19" s="17">
        <v>20430.599999999999</v>
      </c>
      <c r="G19" s="17">
        <v>11418922.120000001</v>
      </c>
      <c r="H19" s="17">
        <v>10162054.5</v>
      </c>
      <c r="I19" s="17">
        <v>11418921.91</v>
      </c>
      <c r="J19" s="16">
        <f t="shared" si="0"/>
        <v>10162054.5</v>
      </c>
      <c r="K19" s="32">
        <f t="shared" si="1"/>
        <v>-1256867.4100000001</v>
      </c>
    </row>
    <row r="20" spans="1:11" x14ac:dyDescent="0.25">
      <c r="A20" s="37" t="s">
        <v>16</v>
      </c>
      <c r="B20" s="39" t="s">
        <v>17</v>
      </c>
      <c r="C20" s="7" t="s">
        <v>7</v>
      </c>
      <c r="D20" s="16">
        <v>402794.65</v>
      </c>
      <c r="E20" s="16">
        <v>0</v>
      </c>
      <c r="F20" s="16">
        <v>0</v>
      </c>
      <c r="G20" s="16">
        <v>402794.65</v>
      </c>
      <c r="H20" s="16">
        <v>329838.11</v>
      </c>
      <c r="I20" s="16">
        <v>402794.36</v>
      </c>
      <c r="J20" s="16">
        <f t="shared" si="0"/>
        <v>329838.11</v>
      </c>
      <c r="K20" s="30">
        <f t="shared" si="1"/>
        <v>-72956.25</v>
      </c>
    </row>
    <row r="21" spans="1:11" x14ac:dyDescent="0.25">
      <c r="A21" s="37"/>
      <c r="B21" s="39"/>
      <c r="C21" s="7" t="s">
        <v>8</v>
      </c>
      <c r="D21" s="16">
        <v>0</v>
      </c>
      <c r="E21" s="16">
        <v>0</v>
      </c>
      <c r="F21" s="16">
        <v>0</v>
      </c>
      <c r="G21" s="16">
        <v>0</v>
      </c>
      <c r="H21" s="16">
        <v>0</v>
      </c>
      <c r="I21" s="16">
        <v>0</v>
      </c>
      <c r="J21" s="16">
        <f t="shared" si="0"/>
        <v>0</v>
      </c>
      <c r="K21" s="30">
        <f t="shared" si="1"/>
        <v>0</v>
      </c>
    </row>
    <row r="22" spans="1:11" s="22" customFormat="1" x14ac:dyDescent="0.25">
      <c r="A22" s="37"/>
      <c r="B22" s="39"/>
      <c r="C22" s="8" t="s">
        <v>9</v>
      </c>
      <c r="D22" s="17">
        <v>402794.65</v>
      </c>
      <c r="E22" s="17">
        <v>0</v>
      </c>
      <c r="F22" s="17">
        <v>0</v>
      </c>
      <c r="G22" s="17">
        <v>402794.65</v>
      </c>
      <c r="H22" s="17">
        <v>329838.11</v>
      </c>
      <c r="I22" s="17">
        <v>402794.36</v>
      </c>
      <c r="J22" s="16">
        <f t="shared" si="0"/>
        <v>329838.11</v>
      </c>
      <c r="K22" s="32">
        <f t="shared" si="1"/>
        <v>-72956.25</v>
      </c>
    </row>
    <row r="23" spans="1:11" x14ac:dyDescent="0.25">
      <c r="A23" s="37" t="s">
        <v>18</v>
      </c>
      <c r="B23" s="39" t="s">
        <v>19</v>
      </c>
      <c r="C23" s="7" t="s">
        <v>7</v>
      </c>
      <c r="D23" s="16">
        <v>798133.28</v>
      </c>
      <c r="E23" s="16">
        <v>0</v>
      </c>
      <c r="F23" s="16">
        <v>10000</v>
      </c>
      <c r="G23" s="16">
        <v>788133.28</v>
      </c>
      <c r="H23" s="16">
        <v>735891.36</v>
      </c>
      <c r="I23" s="16">
        <v>788133.58</v>
      </c>
      <c r="J23" s="16">
        <f t="shared" si="0"/>
        <v>735891.36</v>
      </c>
      <c r="K23" s="30">
        <f t="shared" si="1"/>
        <v>-52242.219999999972</v>
      </c>
    </row>
    <row r="24" spans="1:11" x14ac:dyDescent="0.25">
      <c r="A24" s="37"/>
      <c r="B24" s="39"/>
      <c r="C24" s="7" t="s">
        <v>8</v>
      </c>
      <c r="D24" s="16">
        <v>41050104</v>
      </c>
      <c r="E24" s="16">
        <v>0</v>
      </c>
      <c r="F24" s="16">
        <v>455000</v>
      </c>
      <c r="G24" s="16">
        <v>40595104</v>
      </c>
      <c r="H24" s="16">
        <v>21973115.259999998</v>
      </c>
      <c r="I24" s="16">
        <v>26016099</v>
      </c>
      <c r="J24" s="16">
        <f t="shared" si="0"/>
        <v>21973115.259999998</v>
      </c>
      <c r="K24" s="30">
        <f t="shared" si="1"/>
        <v>-4042983.7400000021</v>
      </c>
    </row>
    <row r="25" spans="1:11" s="22" customFormat="1" x14ac:dyDescent="0.25">
      <c r="A25" s="37"/>
      <c r="B25" s="39"/>
      <c r="C25" s="8" t="s">
        <v>9</v>
      </c>
      <c r="D25" s="17">
        <v>41848237.280000001</v>
      </c>
      <c r="E25" s="17">
        <v>0</v>
      </c>
      <c r="F25" s="17">
        <v>465000</v>
      </c>
      <c r="G25" s="17">
        <v>41383237.280000001</v>
      </c>
      <c r="H25" s="17">
        <v>22709006.619999997</v>
      </c>
      <c r="I25" s="17">
        <v>26804232.579999998</v>
      </c>
      <c r="J25" s="16">
        <f t="shared" si="0"/>
        <v>22709006.619999997</v>
      </c>
      <c r="K25" s="32">
        <f t="shared" si="1"/>
        <v>-4095225.9600000009</v>
      </c>
    </row>
    <row r="26" spans="1:11" x14ac:dyDescent="0.25">
      <c r="A26" s="37" t="s">
        <v>20</v>
      </c>
      <c r="B26" s="39" t="s">
        <v>21</v>
      </c>
      <c r="C26" s="7" t="s">
        <v>7</v>
      </c>
      <c r="D26" s="16">
        <v>102509</v>
      </c>
      <c r="E26" s="16">
        <v>0</v>
      </c>
      <c r="F26" s="16">
        <v>16789.29</v>
      </c>
      <c r="G26" s="16">
        <v>85719.709999999992</v>
      </c>
      <c r="H26" s="16">
        <v>83456.11</v>
      </c>
      <c r="I26" s="16">
        <v>85720.09</v>
      </c>
      <c r="J26" s="16">
        <f t="shared" si="0"/>
        <v>83456.11</v>
      </c>
      <c r="K26" s="30">
        <f t="shared" si="1"/>
        <v>-2263.9799999999959</v>
      </c>
    </row>
    <row r="27" spans="1:11" x14ac:dyDescent="0.25">
      <c r="A27" s="37"/>
      <c r="B27" s="39"/>
      <c r="C27" s="7" t="s">
        <v>8</v>
      </c>
      <c r="D27" s="16">
        <v>7379755.54</v>
      </c>
      <c r="E27" s="16">
        <v>0</v>
      </c>
      <c r="F27" s="16">
        <v>847290.99</v>
      </c>
      <c r="G27" s="16">
        <v>6532464.5499999998</v>
      </c>
      <c r="H27" s="16">
        <v>6294729.4399999995</v>
      </c>
      <c r="I27" s="16">
        <v>6532464.5999999996</v>
      </c>
      <c r="J27" s="16">
        <f t="shared" si="0"/>
        <v>6294729.4399999995</v>
      </c>
      <c r="K27" s="30">
        <f t="shared" si="1"/>
        <v>-237735.16000000015</v>
      </c>
    </row>
    <row r="28" spans="1:11" s="22" customFormat="1" x14ac:dyDescent="0.25">
      <c r="A28" s="37"/>
      <c r="B28" s="39"/>
      <c r="C28" s="8" t="s">
        <v>9</v>
      </c>
      <c r="D28" s="17">
        <v>7482264.54</v>
      </c>
      <c r="E28" s="17">
        <v>0</v>
      </c>
      <c r="F28" s="17">
        <v>864080.28</v>
      </c>
      <c r="G28" s="17">
        <v>6618184.2599999998</v>
      </c>
      <c r="H28" s="17">
        <v>6378185.5499999998</v>
      </c>
      <c r="I28" s="17">
        <v>6618184.6899999995</v>
      </c>
      <c r="J28" s="16">
        <f t="shared" si="0"/>
        <v>6378185.5499999998</v>
      </c>
      <c r="K28" s="32">
        <f t="shared" si="1"/>
        <v>-239999.13999999966</v>
      </c>
    </row>
    <row r="29" spans="1:11" x14ac:dyDescent="0.25">
      <c r="A29" s="40" t="s">
        <v>22</v>
      </c>
      <c r="B29" s="41" t="s">
        <v>23</v>
      </c>
      <c r="C29" s="9" t="s">
        <v>7</v>
      </c>
      <c r="D29" s="16">
        <v>0</v>
      </c>
      <c r="E29" s="16">
        <v>0</v>
      </c>
      <c r="F29" s="16">
        <v>0</v>
      </c>
      <c r="G29" s="16">
        <v>0</v>
      </c>
      <c r="H29" s="16">
        <v>0</v>
      </c>
      <c r="I29" s="16">
        <v>0</v>
      </c>
      <c r="J29" s="16">
        <f t="shared" si="0"/>
        <v>0</v>
      </c>
      <c r="K29" s="30">
        <f t="shared" si="1"/>
        <v>0</v>
      </c>
    </row>
    <row r="30" spans="1:11" x14ac:dyDescent="0.25">
      <c r="A30" s="40"/>
      <c r="B30" s="41"/>
      <c r="C30" s="9" t="s">
        <v>8</v>
      </c>
      <c r="D30" s="16">
        <v>719024.39</v>
      </c>
      <c r="E30" s="16">
        <v>0</v>
      </c>
      <c r="F30" s="16">
        <v>0</v>
      </c>
      <c r="G30" s="16">
        <v>719024.39</v>
      </c>
      <c r="H30" s="16">
        <v>693574.75</v>
      </c>
      <c r="I30" s="16">
        <v>719023.95</v>
      </c>
      <c r="J30" s="16">
        <f t="shared" si="0"/>
        <v>693574.75</v>
      </c>
      <c r="K30" s="30">
        <f t="shared" si="1"/>
        <v>-25449.199999999953</v>
      </c>
    </row>
    <row r="31" spans="1:11" s="22" customFormat="1" x14ac:dyDescent="0.25">
      <c r="A31" s="40"/>
      <c r="B31" s="41"/>
      <c r="C31" s="10" t="s">
        <v>9</v>
      </c>
      <c r="D31" s="17">
        <v>719024.39</v>
      </c>
      <c r="E31" s="17">
        <v>0</v>
      </c>
      <c r="F31" s="17">
        <v>0</v>
      </c>
      <c r="G31" s="17">
        <v>719024.39</v>
      </c>
      <c r="H31" s="17">
        <v>693574.75</v>
      </c>
      <c r="I31" s="17">
        <v>719023.95</v>
      </c>
      <c r="J31" s="16">
        <f t="shared" si="0"/>
        <v>693574.75</v>
      </c>
      <c r="K31" s="32">
        <f t="shared" si="1"/>
        <v>-25449.199999999953</v>
      </c>
    </row>
    <row r="32" spans="1:11" x14ac:dyDescent="0.25">
      <c r="A32" s="37" t="s">
        <v>24</v>
      </c>
      <c r="B32" s="39" t="s">
        <v>25</v>
      </c>
      <c r="C32" s="7" t="s">
        <v>7</v>
      </c>
      <c r="D32" s="16">
        <v>25953275.84</v>
      </c>
      <c r="E32" s="16">
        <v>0</v>
      </c>
      <c r="F32" s="16">
        <v>0</v>
      </c>
      <c r="G32" s="16">
        <v>25953275.84</v>
      </c>
      <c r="H32" s="16">
        <v>24669140.519999996</v>
      </c>
      <c r="I32" s="16">
        <v>29259694.210000001</v>
      </c>
      <c r="J32" s="16">
        <f t="shared" si="0"/>
        <v>24669140.519999996</v>
      </c>
      <c r="K32" s="30">
        <f t="shared" si="1"/>
        <v>-4590553.6900000051</v>
      </c>
    </row>
    <row r="33" spans="1:11" x14ac:dyDescent="0.25">
      <c r="A33" s="37"/>
      <c r="B33" s="39"/>
      <c r="C33" s="7" t="s">
        <v>189</v>
      </c>
      <c r="D33" s="16">
        <v>23247374</v>
      </c>
      <c r="E33" s="16">
        <v>0</v>
      </c>
      <c r="F33" s="16">
        <v>0</v>
      </c>
      <c r="G33" s="16">
        <v>23247374</v>
      </c>
      <c r="H33" s="16">
        <v>4713535.8099999996</v>
      </c>
      <c r="I33" s="16">
        <v>6175154</v>
      </c>
      <c r="J33" s="16">
        <v>3104784</v>
      </c>
      <c r="K33" s="30">
        <f t="shared" si="1"/>
        <v>-3070370</v>
      </c>
    </row>
    <row r="34" spans="1:11" s="22" customFormat="1" x14ac:dyDescent="0.25">
      <c r="A34" s="37"/>
      <c r="B34" s="39"/>
      <c r="C34" s="8" t="s">
        <v>9</v>
      </c>
      <c r="D34" s="17">
        <v>49200649.840000004</v>
      </c>
      <c r="E34" s="17">
        <v>0</v>
      </c>
      <c r="F34" s="17">
        <v>0</v>
      </c>
      <c r="G34" s="17">
        <v>49200649.840000004</v>
      </c>
      <c r="H34" s="17">
        <v>29382676.329999994</v>
      </c>
      <c r="I34" s="17">
        <v>35434848.210000001</v>
      </c>
      <c r="J34" s="16">
        <f t="shared" si="0"/>
        <v>29382676.329999994</v>
      </c>
      <c r="K34" s="32">
        <f t="shared" si="1"/>
        <v>-6052171.8800000064</v>
      </c>
    </row>
    <row r="35" spans="1:11" x14ac:dyDescent="0.25">
      <c r="A35" s="37" t="s">
        <v>26</v>
      </c>
      <c r="B35" s="39" t="s">
        <v>27</v>
      </c>
      <c r="C35" s="7" t="s">
        <v>7</v>
      </c>
      <c r="D35" s="16">
        <v>861923.34</v>
      </c>
      <c r="E35" s="16">
        <v>0</v>
      </c>
      <c r="F35" s="16">
        <v>0</v>
      </c>
      <c r="G35" s="16">
        <v>861923.34</v>
      </c>
      <c r="H35" s="16">
        <v>832379.44</v>
      </c>
      <c r="I35" s="16">
        <v>861923</v>
      </c>
      <c r="J35" s="16">
        <f t="shared" si="0"/>
        <v>832379.44</v>
      </c>
      <c r="K35" s="30">
        <f t="shared" si="1"/>
        <v>-29543.560000000056</v>
      </c>
    </row>
    <row r="36" spans="1:11" x14ac:dyDescent="0.25">
      <c r="A36" s="37"/>
      <c r="B36" s="39"/>
      <c r="C36" s="7" t="s">
        <v>8</v>
      </c>
      <c r="D36" s="16">
        <v>0</v>
      </c>
      <c r="E36" s="16">
        <v>0</v>
      </c>
      <c r="F36" s="16">
        <v>0</v>
      </c>
      <c r="G36" s="16">
        <v>0</v>
      </c>
      <c r="H36" s="16">
        <v>0</v>
      </c>
      <c r="I36" s="16">
        <v>0</v>
      </c>
      <c r="J36" s="16">
        <f t="shared" si="0"/>
        <v>0</v>
      </c>
      <c r="K36" s="30">
        <f t="shared" si="1"/>
        <v>0</v>
      </c>
    </row>
    <row r="37" spans="1:11" s="22" customFormat="1" x14ac:dyDescent="0.25">
      <c r="A37" s="37"/>
      <c r="B37" s="39"/>
      <c r="C37" s="8" t="s">
        <v>9</v>
      </c>
      <c r="D37" s="17">
        <v>861923.34</v>
      </c>
      <c r="E37" s="17">
        <v>0</v>
      </c>
      <c r="F37" s="17">
        <v>0</v>
      </c>
      <c r="G37" s="17">
        <v>861923.34</v>
      </c>
      <c r="H37" s="17">
        <v>832379.44</v>
      </c>
      <c r="I37" s="17">
        <v>861923</v>
      </c>
      <c r="J37" s="16">
        <f t="shared" si="0"/>
        <v>832379.44</v>
      </c>
      <c r="K37" s="32">
        <f t="shared" si="1"/>
        <v>-29543.560000000056</v>
      </c>
    </row>
    <row r="38" spans="1:11" x14ac:dyDescent="0.25">
      <c r="A38" s="37" t="s">
        <v>28</v>
      </c>
      <c r="B38" s="39" t="s">
        <v>29</v>
      </c>
      <c r="C38" s="7" t="s">
        <v>7</v>
      </c>
      <c r="D38" s="16">
        <v>27983928</v>
      </c>
      <c r="E38" s="16">
        <v>0</v>
      </c>
      <c r="F38" s="16">
        <v>0</v>
      </c>
      <c r="G38" s="16">
        <v>27983928</v>
      </c>
      <c r="H38" s="16">
        <v>27449676.479999993</v>
      </c>
      <c r="I38" s="16">
        <v>27983927.960000001</v>
      </c>
      <c r="J38" s="16">
        <f t="shared" si="0"/>
        <v>27449676.479999993</v>
      </c>
      <c r="K38" s="30">
        <f t="shared" si="1"/>
        <v>-534251.4800000079</v>
      </c>
    </row>
    <row r="39" spans="1:11" x14ac:dyDescent="0.25">
      <c r="A39" s="37"/>
      <c r="B39" s="39"/>
      <c r="C39" s="7" t="s">
        <v>8</v>
      </c>
      <c r="D39" s="16">
        <v>62683480.710000001</v>
      </c>
      <c r="E39" s="16">
        <v>0</v>
      </c>
      <c r="F39" s="16">
        <v>0</v>
      </c>
      <c r="G39" s="16">
        <v>62683480.710000001</v>
      </c>
      <c r="H39" s="16">
        <v>28630675.340000004</v>
      </c>
      <c r="I39" s="16">
        <v>31482797.870000001</v>
      </c>
      <c r="J39" s="16">
        <f t="shared" si="0"/>
        <v>28630675.340000004</v>
      </c>
      <c r="K39" s="30">
        <f t="shared" si="1"/>
        <v>-2852122.5299999975</v>
      </c>
    </row>
    <row r="40" spans="1:11" s="22" customFormat="1" x14ac:dyDescent="0.25">
      <c r="A40" s="37"/>
      <c r="B40" s="39"/>
      <c r="C40" s="8" t="s">
        <v>9</v>
      </c>
      <c r="D40" s="17">
        <v>90667408.710000008</v>
      </c>
      <c r="E40" s="17">
        <v>0</v>
      </c>
      <c r="F40" s="17">
        <v>0</v>
      </c>
      <c r="G40" s="17">
        <v>90667408.710000008</v>
      </c>
      <c r="H40" s="17">
        <v>56080351.819999993</v>
      </c>
      <c r="I40" s="17">
        <v>59466725.829999998</v>
      </c>
      <c r="J40" s="16">
        <f t="shared" si="0"/>
        <v>56080351.819999993</v>
      </c>
      <c r="K40" s="32">
        <f t="shared" si="1"/>
        <v>-3386374.0100000054</v>
      </c>
    </row>
    <row r="41" spans="1:11" x14ac:dyDescent="0.25">
      <c r="A41" s="37" t="s">
        <v>30</v>
      </c>
      <c r="B41" s="39" t="s">
        <v>31</v>
      </c>
      <c r="C41" s="7" t="s">
        <v>7</v>
      </c>
      <c r="D41" s="16">
        <v>18995398.469999999</v>
      </c>
      <c r="E41" s="16">
        <v>0</v>
      </c>
      <c r="F41" s="16">
        <v>0</v>
      </c>
      <c r="G41" s="16">
        <v>18995398.469999999</v>
      </c>
      <c r="H41" s="16">
        <v>18651083.779999997</v>
      </c>
      <c r="I41" s="16">
        <v>19193548.600000001</v>
      </c>
      <c r="J41" s="16">
        <f t="shared" si="0"/>
        <v>18651083.779999997</v>
      </c>
      <c r="K41" s="30">
        <f t="shared" si="1"/>
        <v>-542464.82000000402</v>
      </c>
    </row>
    <row r="42" spans="1:11" x14ac:dyDescent="0.25">
      <c r="A42" s="37"/>
      <c r="B42" s="39"/>
      <c r="C42" s="7" t="s">
        <v>8</v>
      </c>
      <c r="D42" s="16">
        <v>9820922.1500000004</v>
      </c>
      <c r="E42" s="16">
        <v>0</v>
      </c>
      <c r="F42" s="16">
        <v>0</v>
      </c>
      <c r="G42" s="16">
        <v>9820922.1500000004</v>
      </c>
      <c r="H42" s="16">
        <v>732392.2899999998</v>
      </c>
      <c r="I42" s="16">
        <v>2018309</v>
      </c>
      <c r="J42" s="16">
        <f t="shared" si="0"/>
        <v>732392.2899999998</v>
      </c>
      <c r="K42" s="30">
        <f t="shared" si="1"/>
        <v>-1285916.7100000002</v>
      </c>
    </row>
    <row r="43" spans="1:11" s="22" customFormat="1" x14ac:dyDescent="0.25">
      <c r="A43" s="37"/>
      <c r="B43" s="39"/>
      <c r="C43" s="8" t="s">
        <v>9</v>
      </c>
      <c r="D43" s="17">
        <v>28816320.619999997</v>
      </c>
      <c r="E43" s="17">
        <v>0</v>
      </c>
      <c r="F43" s="17">
        <v>0</v>
      </c>
      <c r="G43" s="17">
        <v>28816320.619999997</v>
      </c>
      <c r="H43" s="17">
        <v>19383476.069999997</v>
      </c>
      <c r="I43" s="17">
        <v>21211857.600000001</v>
      </c>
      <c r="J43" s="16">
        <f t="shared" si="0"/>
        <v>19383476.069999997</v>
      </c>
      <c r="K43" s="32">
        <f t="shared" si="1"/>
        <v>-1828381.5300000049</v>
      </c>
    </row>
    <row r="44" spans="1:11" x14ac:dyDescent="0.25">
      <c r="A44" s="37" t="s">
        <v>32</v>
      </c>
      <c r="B44" s="39" t="s">
        <v>33</v>
      </c>
      <c r="C44" s="7" t="s">
        <v>7</v>
      </c>
      <c r="D44" s="16">
        <v>4135925.4800000004</v>
      </c>
      <c r="E44" s="16">
        <v>0</v>
      </c>
      <c r="F44" s="16">
        <v>0</v>
      </c>
      <c r="G44" s="16">
        <v>4135925.4800000004</v>
      </c>
      <c r="H44" s="16">
        <v>4062373.2899999996</v>
      </c>
      <c r="I44" s="16">
        <v>4288556.63</v>
      </c>
      <c r="J44" s="16">
        <f t="shared" si="0"/>
        <v>4062373.2899999996</v>
      </c>
      <c r="K44" s="30">
        <f t="shared" si="1"/>
        <v>-226183.34000000032</v>
      </c>
    </row>
    <row r="45" spans="1:11" x14ac:dyDescent="0.25">
      <c r="A45" s="37"/>
      <c r="B45" s="39"/>
      <c r="C45" s="7" t="s">
        <v>8</v>
      </c>
      <c r="D45" s="16">
        <v>7351651.0999999996</v>
      </c>
      <c r="E45" s="16">
        <v>0</v>
      </c>
      <c r="F45" s="16">
        <v>0</v>
      </c>
      <c r="G45" s="16">
        <v>7351651.0999999996</v>
      </c>
      <c r="H45" s="16">
        <v>3515847.46</v>
      </c>
      <c r="I45" s="16">
        <v>3943500.07</v>
      </c>
      <c r="J45" s="16">
        <f t="shared" si="0"/>
        <v>3515847.46</v>
      </c>
      <c r="K45" s="30">
        <f t="shared" si="1"/>
        <v>-427652.60999999987</v>
      </c>
    </row>
    <row r="46" spans="1:11" s="22" customFormat="1" x14ac:dyDescent="0.25">
      <c r="A46" s="37"/>
      <c r="B46" s="39"/>
      <c r="C46" s="8" t="s">
        <v>9</v>
      </c>
      <c r="D46" s="17">
        <v>11487576.58</v>
      </c>
      <c r="E46" s="17">
        <v>0</v>
      </c>
      <c r="F46" s="17">
        <v>0</v>
      </c>
      <c r="G46" s="17">
        <v>11487576.58</v>
      </c>
      <c r="H46" s="17">
        <v>7578220.75</v>
      </c>
      <c r="I46" s="17">
        <v>8232056.6999999993</v>
      </c>
      <c r="J46" s="16">
        <f t="shared" si="0"/>
        <v>7578220.75</v>
      </c>
      <c r="K46" s="32">
        <f t="shared" si="1"/>
        <v>-653835.94999999925</v>
      </c>
    </row>
    <row r="47" spans="1:11" x14ac:dyDescent="0.25">
      <c r="A47" s="37" t="s">
        <v>34</v>
      </c>
      <c r="B47" s="39" t="s">
        <v>35</v>
      </c>
      <c r="C47" s="7" t="s">
        <v>7</v>
      </c>
      <c r="D47" s="16">
        <v>25631116.41</v>
      </c>
      <c r="E47" s="16">
        <v>0</v>
      </c>
      <c r="F47" s="16">
        <v>0</v>
      </c>
      <c r="G47" s="16">
        <v>25631116.41</v>
      </c>
      <c r="H47" s="16">
        <v>23267414.119999997</v>
      </c>
      <c r="I47" s="16">
        <v>25631116.829999998</v>
      </c>
      <c r="J47" s="16">
        <f t="shared" si="0"/>
        <v>23267414.119999997</v>
      </c>
      <c r="K47" s="30">
        <f t="shared" si="1"/>
        <v>-2363702.7100000009</v>
      </c>
    </row>
    <row r="48" spans="1:11" x14ac:dyDescent="0.25">
      <c r="A48" s="37"/>
      <c r="B48" s="39"/>
      <c r="C48" s="7" t="s">
        <v>8</v>
      </c>
      <c r="D48" s="16">
        <v>4377623</v>
      </c>
      <c r="E48" s="16">
        <v>0</v>
      </c>
      <c r="F48" s="16">
        <v>0</v>
      </c>
      <c r="G48" s="16">
        <v>4377623</v>
      </c>
      <c r="H48" s="16">
        <v>0</v>
      </c>
      <c r="I48" s="16">
        <v>0</v>
      </c>
      <c r="J48" s="16">
        <f t="shared" si="0"/>
        <v>0</v>
      </c>
      <c r="K48" s="30">
        <f t="shared" si="1"/>
        <v>0</v>
      </c>
    </row>
    <row r="49" spans="1:11" s="22" customFormat="1" x14ac:dyDescent="0.25">
      <c r="A49" s="37"/>
      <c r="B49" s="39"/>
      <c r="C49" s="8" t="s">
        <v>9</v>
      </c>
      <c r="D49" s="17">
        <v>30008739.41</v>
      </c>
      <c r="E49" s="17">
        <v>0</v>
      </c>
      <c r="F49" s="17">
        <v>0</v>
      </c>
      <c r="G49" s="17">
        <v>30008739.41</v>
      </c>
      <c r="H49" s="17">
        <v>23267414.119999997</v>
      </c>
      <c r="I49" s="17">
        <v>25631116.829999998</v>
      </c>
      <c r="J49" s="16">
        <f t="shared" si="0"/>
        <v>23267414.119999997</v>
      </c>
      <c r="K49" s="32">
        <f t="shared" si="1"/>
        <v>-2363702.7100000009</v>
      </c>
    </row>
    <row r="50" spans="1:11" x14ac:dyDescent="0.25">
      <c r="A50" s="37" t="s">
        <v>36</v>
      </c>
      <c r="B50" s="39" t="s">
        <v>37</v>
      </c>
      <c r="C50" s="7" t="s">
        <v>7</v>
      </c>
      <c r="D50" s="16">
        <v>61272915.960000008</v>
      </c>
      <c r="E50" s="16">
        <v>0</v>
      </c>
      <c r="F50" s="16">
        <v>0.89999999999999991</v>
      </c>
      <c r="G50" s="16">
        <v>61272915.06000001</v>
      </c>
      <c r="H50" s="16">
        <v>59741732.850000009</v>
      </c>
      <c r="I50" s="16">
        <v>61272915.030000001</v>
      </c>
      <c r="J50" s="16">
        <f t="shared" si="0"/>
        <v>59741732.850000009</v>
      </c>
      <c r="K50" s="30">
        <f t="shared" si="1"/>
        <v>-1531182.1799999923</v>
      </c>
    </row>
    <row r="51" spans="1:11" x14ac:dyDescent="0.25">
      <c r="A51" s="37"/>
      <c r="B51" s="39"/>
      <c r="C51" s="7" t="s">
        <v>8</v>
      </c>
      <c r="D51" s="16">
        <v>22553883</v>
      </c>
      <c r="E51" s="16">
        <v>0</v>
      </c>
      <c r="F51" s="16">
        <v>0</v>
      </c>
      <c r="G51" s="16">
        <v>22553883</v>
      </c>
      <c r="H51" s="16">
        <v>14367395.57</v>
      </c>
      <c r="I51" s="16">
        <v>17053664</v>
      </c>
      <c r="J51" s="16">
        <f t="shared" si="0"/>
        <v>14367395.57</v>
      </c>
      <c r="K51" s="30">
        <f t="shared" si="1"/>
        <v>-2686268.4299999997</v>
      </c>
    </row>
    <row r="52" spans="1:11" s="22" customFormat="1" x14ac:dyDescent="0.25">
      <c r="A52" s="37"/>
      <c r="B52" s="39"/>
      <c r="C52" s="8" t="s">
        <v>9</v>
      </c>
      <c r="D52" s="17">
        <v>83826798.960000008</v>
      </c>
      <c r="E52" s="17">
        <v>0</v>
      </c>
      <c r="F52" s="17">
        <v>0.89999999999999991</v>
      </c>
      <c r="G52" s="17">
        <v>83826798.060000002</v>
      </c>
      <c r="H52" s="17">
        <v>74109128.420000017</v>
      </c>
      <c r="I52" s="17">
        <v>78326579.030000001</v>
      </c>
      <c r="J52" s="16">
        <f t="shared" si="0"/>
        <v>74109128.420000017</v>
      </c>
      <c r="K52" s="32">
        <f t="shared" si="1"/>
        <v>-4217450.6099999845</v>
      </c>
    </row>
    <row r="53" spans="1:11" x14ac:dyDescent="0.25">
      <c r="A53" s="37" t="s">
        <v>38</v>
      </c>
      <c r="B53" s="39" t="s">
        <v>39</v>
      </c>
      <c r="C53" s="7" t="s">
        <v>7</v>
      </c>
      <c r="D53" s="16">
        <v>8528147.3100000005</v>
      </c>
      <c r="E53" s="16">
        <v>0</v>
      </c>
      <c r="F53" s="16">
        <v>0</v>
      </c>
      <c r="G53" s="16">
        <v>8528147.3100000005</v>
      </c>
      <c r="H53" s="16">
        <v>8320139.2800000012</v>
      </c>
      <c r="I53" s="16">
        <v>8528147.2599999998</v>
      </c>
      <c r="J53" s="16">
        <f t="shared" si="0"/>
        <v>8320139.2800000012</v>
      </c>
      <c r="K53" s="30">
        <f t="shared" si="1"/>
        <v>-208007.97999999858</v>
      </c>
    </row>
    <row r="54" spans="1:11" x14ac:dyDescent="0.25">
      <c r="A54" s="37"/>
      <c r="B54" s="39"/>
      <c r="C54" s="7" t="s">
        <v>8</v>
      </c>
      <c r="D54" s="16">
        <v>860256</v>
      </c>
      <c r="E54" s="16">
        <v>0</v>
      </c>
      <c r="F54" s="16">
        <v>0</v>
      </c>
      <c r="G54" s="16">
        <v>860256</v>
      </c>
      <c r="H54" s="16">
        <v>824336.39</v>
      </c>
      <c r="I54" s="16">
        <v>860256</v>
      </c>
      <c r="J54" s="16">
        <f t="shared" si="0"/>
        <v>824336.39</v>
      </c>
      <c r="K54" s="30">
        <f t="shared" si="1"/>
        <v>-35919.609999999986</v>
      </c>
    </row>
    <row r="55" spans="1:11" s="22" customFormat="1" x14ac:dyDescent="0.25">
      <c r="A55" s="37"/>
      <c r="B55" s="39"/>
      <c r="C55" s="8" t="s">
        <v>9</v>
      </c>
      <c r="D55" s="17">
        <v>9388403.3100000005</v>
      </c>
      <c r="E55" s="17">
        <v>0</v>
      </c>
      <c r="F55" s="17">
        <v>0</v>
      </c>
      <c r="G55" s="17">
        <v>9388403.3100000005</v>
      </c>
      <c r="H55" s="17">
        <v>9144475.6700000018</v>
      </c>
      <c r="I55" s="17">
        <v>9388403.2599999998</v>
      </c>
      <c r="J55" s="16">
        <f t="shared" si="0"/>
        <v>9144475.6700000018</v>
      </c>
      <c r="K55" s="32">
        <f t="shared" si="1"/>
        <v>-243927.58999999799</v>
      </c>
    </row>
    <row r="56" spans="1:11" x14ac:dyDescent="0.25">
      <c r="A56" s="37" t="s">
        <v>40</v>
      </c>
      <c r="B56" s="39" t="s">
        <v>41</v>
      </c>
      <c r="C56" s="7" t="s">
        <v>7</v>
      </c>
      <c r="D56" s="16">
        <v>2401514.1199999996</v>
      </c>
      <c r="E56" s="16">
        <v>0</v>
      </c>
      <c r="F56" s="16">
        <v>0</v>
      </c>
      <c r="G56" s="16">
        <v>2401514.1199999996</v>
      </c>
      <c r="H56" s="16">
        <v>2386676.5499999998</v>
      </c>
      <c r="I56" s="16">
        <v>2401514.38</v>
      </c>
      <c r="J56" s="16">
        <f t="shared" si="0"/>
        <v>2386676.5499999998</v>
      </c>
      <c r="K56" s="30">
        <f t="shared" si="1"/>
        <v>-14837.830000000075</v>
      </c>
    </row>
    <row r="57" spans="1:11" x14ac:dyDescent="0.25">
      <c r="A57" s="37"/>
      <c r="B57" s="39"/>
      <c r="C57" s="7" t="s">
        <v>8</v>
      </c>
      <c r="D57" s="16">
        <v>0</v>
      </c>
      <c r="E57" s="16">
        <v>0</v>
      </c>
      <c r="F57" s="16">
        <v>0</v>
      </c>
      <c r="G57" s="16">
        <v>0</v>
      </c>
      <c r="H57" s="16">
        <v>0</v>
      </c>
      <c r="I57" s="16">
        <v>0</v>
      </c>
      <c r="J57" s="16">
        <f t="shared" si="0"/>
        <v>0</v>
      </c>
      <c r="K57" s="30">
        <f t="shared" si="1"/>
        <v>0</v>
      </c>
    </row>
    <row r="58" spans="1:11" s="22" customFormat="1" x14ac:dyDescent="0.25">
      <c r="A58" s="37"/>
      <c r="B58" s="39"/>
      <c r="C58" s="8" t="s">
        <v>9</v>
      </c>
      <c r="D58" s="17">
        <v>2401514.1199999996</v>
      </c>
      <c r="E58" s="17">
        <v>0</v>
      </c>
      <c r="F58" s="17">
        <v>0</v>
      </c>
      <c r="G58" s="17">
        <v>2401514.1199999996</v>
      </c>
      <c r="H58" s="17">
        <v>2386676.5499999998</v>
      </c>
      <c r="I58" s="17">
        <v>2401514.38</v>
      </c>
      <c r="J58" s="16">
        <f t="shared" si="0"/>
        <v>2386676.5499999998</v>
      </c>
      <c r="K58" s="32">
        <f t="shared" si="1"/>
        <v>-14837.830000000075</v>
      </c>
    </row>
    <row r="59" spans="1:11" x14ac:dyDescent="0.25">
      <c r="A59" s="37" t="s">
        <v>42</v>
      </c>
      <c r="B59" s="39" t="s">
        <v>43</v>
      </c>
      <c r="C59" s="7" t="s">
        <v>7</v>
      </c>
      <c r="D59" s="16">
        <v>17788284.649999999</v>
      </c>
      <c r="E59" s="16">
        <v>0</v>
      </c>
      <c r="F59" s="16">
        <v>0</v>
      </c>
      <c r="G59" s="16">
        <v>17788284.649999999</v>
      </c>
      <c r="H59" s="16">
        <v>17711584.020000003</v>
      </c>
      <c r="I59" s="16">
        <v>17788284.870000001</v>
      </c>
      <c r="J59" s="16">
        <f t="shared" si="0"/>
        <v>17711584.020000003</v>
      </c>
      <c r="K59" s="30">
        <f t="shared" si="1"/>
        <v>-76700.849999997765</v>
      </c>
    </row>
    <row r="60" spans="1:11" x14ac:dyDescent="0.25">
      <c r="A60" s="37"/>
      <c r="B60" s="39"/>
      <c r="C60" s="7" t="s">
        <v>8</v>
      </c>
      <c r="D60" s="16">
        <v>0</v>
      </c>
      <c r="E60" s="16">
        <v>0</v>
      </c>
      <c r="F60" s="16">
        <v>0</v>
      </c>
      <c r="G60" s="16">
        <v>0</v>
      </c>
      <c r="H60" s="16">
        <v>0</v>
      </c>
      <c r="I60" s="16">
        <v>0</v>
      </c>
      <c r="J60" s="16">
        <f t="shared" si="0"/>
        <v>0</v>
      </c>
      <c r="K60" s="30">
        <f t="shared" si="1"/>
        <v>0</v>
      </c>
    </row>
    <row r="61" spans="1:11" s="22" customFormat="1" x14ac:dyDescent="0.25">
      <c r="A61" s="37"/>
      <c r="B61" s="39"/>
      <c r="C61" s="8" t="s">
        <v>9</v>
      </c>
      <c r="D61" s="17">
        <v>17788284.649999999</v>
      </c>
      <c r="E61" s="17">
        <v>0</v>
      </c>
      <c r="F61" s="17">
        <v>0</v>
      </c>
      <c r="G61" s="17">
        <v>17788284.649999999</v>
      </c>
      <c r="H61" s="17">
        <v>17711584.020000003</v>
      </c>
      <c r="I61" s="17">
        <v>17788284.870000001</v>
      </c>
      <c r="J61" s="16">
        <f t="shared" si="0"/>
        <v>17711584.020000003</v>
      </c>
      <c r="K61" s="32">
        <f t="shared" si="1"/>
        <v>-76700.849999997765</v>
      </c>
    </row>
    <row r="62" spans="1:11" x14ac:dyDescent="0.25">
      <c r="A62" s="37" t="s">
        <v>44</v>
      </c>
      <c r="B62" s="39" t="s">
        <v>45</v>
      </c>
      <c r="C62" s="7" t="s">
        <v>7</v>
      </c>
      <c r="D62" s="16">
        <v>3373644.0500000003</v>
      </c>
      <c r="E62" s="16">
        <v>0</v>
      </c>
      <c r="F62" s="16">
        <v>0</v>
      </c>
      <c r="G62" s="16">
        <v>3373644.0500000003</v>
      </c>
      <c r="H62" s="16">
        <v>3294755.64</v>
      </c>
      <c r="I62" s="16">
        <v>3373644.5</v>
      </c>
      <c r="J62" s="16">
        <f t="shared" si="0"/>
        <v>3294755.64</v>
      </c>
      <c r="K62" s="30">
        <f t="shared" si="1"/>
        <v>-78888.85999999987</v>
      </c>
    </row>
    <row r="63" spans="1:11" x14ac:dyDescent="0.25">
      <c r="A63" s="37"/>
      <c r="B63" s="39"/>
      <c r="C63" s="7" t="s">
        <v>8</v>
      </c>
      <c r="D63" s="16">
        <v>0</v>
      </c>
      <c r="E63" s="16">
        <v>0</v>
      </c>
      <c r="F63" s="16">
        <v>0</v>
      </c>
      <c r="G63" s="16">
        <v>0</v>
      </c>
      <c r="H63" s="16">
        <v>0</v>
      </c>
      <c r="I63" s="16">
        <v>0</v>
      </c>
      <c r="J63" s="16">
        <f t="shared" si="0"/>
        <v>0</v>
      </c>
      <c r="K63" s="30">
        <f t="shared" si="1"/>
        <v>0</v>
      </c>
    </row>
    <row r="64" spans="1:11" s="22" customFormat="1" x14ac:dyDescent="0.25">
      <c r="A64" s="37"/>
      <c r="B64" s="39"/>
      <c r="C64" s="8" t="s">
        <v>9</v>
      </c>
      <c r="D64" s="17">
        <v>3373644.0500000003</v>
      </c>
      <c r="E64" s="17">
        <v>0</v>
      </c>
      <c r="F64" s="17">
        <v>0</v>
      </c>
      <c r="G64" s="17">
        <v>3373644.0500000003</v>
      </c>
      <c r="H64" s="17">
        <v>3294755.64</v>
      </c>
      <c r="I64" s="17">
        <v>3373644.5</v>
      </c>
      <c r="J64" s="16">
        <f t="shared" si="0"/>
        <v>3294755.64</v>
      </c>
      <c r="K64" s="32">
        <f t="shared" si="1"/>
        <v>-78888.85999999987</v>
      </c>
    </row>
    <row r="65" spans="1:11" x14ac:dyDescent="0.25">
      <c r="A65" s="37" t="s">
        <v>46</v>
      </c>
      <c r="B65" s="39" t="s">
        <v>47</v>
      </c>
      <c r="C65" s="7" t="s">
        <v>7</v>
      </c>
      <c r="D65" s="16">
        <v>101519188.22999999</v>
      </c>
      <c r="E65" s="16">
        <v>0</v>
      </c>
      <c r="F65" s="16">
        <v>0.36</v>
      </c>
      <c r="G65" s="16">
        <v>101519187.86999999</v>
      </c>
      <c r="H65" s="16">
        <v>101466005.98</v>
      </c>
      <c r="I65" s="16">
        <v>102086498.01000001</v>
      </c>
      <c r="J65" s="16">
        <f t="shared" si="0"/>
        <v>101466005.98</v>
      </c>
      <c r="K65" s="30">
        <f t="shared" si="1"/>
        <v>-620492.03000000119</v>
      </c>
    </row>
    <row r="66" spans="1:11" x14ac:dyDescent="0.25">
      <c r="A66" s="37"/>
      <c r="B66" s="39"/>
      <c r="C66" s="7" t="s">
        <v>8</v>
      </c>
      <c r="D66" s="16">
        <v>16376284.690000001</v>
      </c>
      <c r="E66" s="16">
        <v>0</v>
      </c>
      <c r="F66" s="16">
        <v>0</v>
      </c>
      <c r="G66" s="16">
        <v>16376284.690000001</v>
      </c>
      <c r="H66" s="16">
        <v>10407717.719999999</v>
      </c>
      <c r="I66" s="16">
        <v>16376285</v>
      </c>
      <c r="J66" s="16">
        <f t="shared" si="0"/>
        <v>10407717.719999999</v>
      </c>
      <c r="K66" s="30">
        <f t="shared" si="1"/>
        <v>-5968567.2800000012</v>
      </c>
    </row>
    <row r="67" spans="1:11" s="22" customFormat="1" x14ac:dyDescent="0.25">
      <c r="A67" s="37"/>
      <c r="B67" s="39"/>
      <c r="C67" s="8" t="s">
        <v>9</v>
      </c>
      <c r="D67" s="17">
        <v>117895472.91999999</v>
      </c>
      <c r="E67" s="17">
        <v>0</v>
      </c>
      <c r="F67" s="17">
        <v>0.36</v>
      </c>
      <c r="G67" s="17">
        <v>117895472.55999999</v>
      </c>
      <c r="H67" s="17">
        <v>111873723.7</v>
      </c>
      <c r="I67" s="17">
        <v>118462783.01000001</v>
      </c>
      <c r="J67" s="16">
        <f t="shared" si="0"/>
        <v>111873723.7</v>
      </c>
      <c r="K67" s="32">
        <f t="shared" si="1"/>
        <v>-6589059.3100000024</v>
      </c>
    </row>
    <row r="68" spans="1:11" x14ac:dyDescent="0.25">
      <c r="A68" s="37" t="s">
        <v>48</v>
      </c>
      <c r="B68" s="39" t="s">
        <v>49</v>
      </c>
      <c r="C68" s="7" t="s">
        <v>7</v>
      </c>
      <c r="D68" s="16">
        <v>21602341.960000001</v>
      </c>
      <c r="E68" s="16">
        <v>0</v>
      </c>
      <c r="F68" s="16">
        <v>0</v>
      </c>
      <c r="G68" s="16">
        <v>21602341.960000001</v>
      </c>
      <c r="H68" s="16">
        <v>20012691.370000001</v>
      </c>
      <c r="I68" s="16">
        <v>21975638.829999998</v>
      </c>
      <c r="J68" s="16">
        <f t="shared" si="0"/>
        <v>20012691.370000001</v>
      </c>
      <c r="K68" s="30">
        <f t="shared" si="1"/>
        <v>-1962947.4599999972</v>
      </c>
    </row>
    <row r="69" spans="1:11" x14ac:dyDescent="0.25">
      <c r="A69" s="37"/>
      <c r="B69" s="39"/>
      <c r="C69" s="7" t="s">
        <v>8</v>
      </c>
      <c r="D69" s="16">
        <v>2174513.8200000003</v>
      </c>
      <c r="E69" s="16">
        <v>0</v>
      </c>
      <c r="F69" s="16">
        <v>0</v>
      </c>
      <c r="G69" s="16">
        <v>2174513.8200000003</v>
      </c>
      <c r="H69" s="16">
        <v>2117362.8200000003</v>
      </c>
      <c r="I69" s="16">
        <v>2174514</v>
      </c>
      <c r="J69" s="16">
        <f t="shared" si="0"/>
        <v>2117362.8200000003</v>
      </c>
      <c r="K69" s="30">
        <f t="shared" si="1"/>
        <v>-57151.179999999702</v>
      </c>
    </row>
    <row r="70" spans="1:11" s="22" customFormat="1" x14ac:dyDescent="0.25">
      <c r="A70" s="37"/>
      <c r="B70" s="39"/>
      <c r="C70" s="8" t="s">
        <v>9</v>
      </c>
      <c r="D70" s="17">
        <v>23776855.780000001</v>
      </c>
      <c r="E70" s="17">
        <v>0</v>
      </c>
      <c r="F70" s="17">
        <v>0</v>
      </c>
      <c r="G70" s="17">
        <v>23776855.780000001</v>
      </c>
      <c r="H70" s="17">
        <v>22130054.190000001</v>
      </c>
      <c r="I70" s="17">
        <v>24150152.829999998</v>
      </c>
      <c r="J70" s="16">
        <f t="shared" ref="J70:J127" si="2">H70</f>
        <v>22130054.190000001</v>
      </c>
      <c r="K70" s="32">
        <f t="shared" si="1"/>
        <v>-2020098.6399999969</v>
      </c>
    </row>
    <row r="71" spans="1:11" x14ac:dyDescent="0.25">
      <c r="A71" s="37" t="s">
        <v>50</v>
      </c>
      <c r="B71" s="39" t="s">
        <v>51</v>
      </c>
      <c r="C71" s="7" t="s">
        <v>7</v>
      </c>
      <c r="D71" s="16">
        <v>566780295.88</v>
      </c>
      <c r="E71" s="16">
        <v>0</v>
      </c>
      <c r="F71" s="16">
        <v>669473</v>
      </c>
      <c r="G71" s="16">
        <v>566110822.88</v>
      </c>
      <c r="H71" s="16">
        <v>565016318.54999983</v>
      </c>
      <c r="I71" s="16">
        <v>564578397.38999999</v>
      </c>
      <c r="J71" s="16">
        <f t="shared" si="2"/>
        <v>565016318.54999983</v>
      </c>
      <c r="K71" s="30">
        <f t="shared" si="1"/>
        <v>437921.15999984741</v>
      </c>
    </row>
    <row r="72" spans="1:11" x14ac:dyDescent="0.25">
      <c r="A72" s="37"/>
      <c r="B72" s="39"/>
      <c r="C72" s="7" t="s">
        <v>8</v>
      </c>
      <c r="D72" s="16">
        <v>1009768500.53</v>
      </c>
      <c r="E72" s="16">
        <v>61674772</v>
      </c>
      <c r="F72" s="16">
        <v>50000000</v>
      </c>
      <c r="G72" s="16">
        <v>898093728.52999997</v>
      </c>
      <c r="H72" s="16">
        <v>722215529.10000026</v>
      </c>
      <c r="I72" s="16">
        <v>798289626.60000002</v>
      </c>
      <c r="J72" s="16">
        <f t="shared" si="2"/>
        <v>722215529.10000026</v>
      </c>
      <c r="K72" s="30">
        <f t="shared" si="1"/>
        <v>-76074097.499999762</v>
      </c>
    </row>
    <row r="73" spans="1:11" s="22" customFormat="1" x14ac:dyDescent="0.25">
      <c r="A73" s="37"/>
      <c r="B73" s="39"/>
      <c r="C73" s="8" t="s">
        <v>9</v>
      </c>
      <c r="D73" s="17">
        <v>1576548796.4099998</v>
      </c>
      <c r="E73" s="17">
        <v>61674772</v>
      </c>
      <c r="F73" s="17">
        <v>50669473</v>
      </c>
      <c r="G73" s="17">
        <v>1464204551.4099998</v>
      </c>
      <c r="H73" s="17">
        <v>1287231847.6500001</v>
      </c>
      <c r="I73" s="17">
        <v>1362868023.99</v>
      </c>
      <c r="J73" s="16">
        <f t="shared" si="2"/>
        <v>1287231847.6500001</v>
      </c>
      <c r="K73" s="32">
        <f t="shared" ref="K73:K136" si="3">J73-I73</f>
        <v>-75636176.339999914</v>
      </c>
    </row>
    <row r="74" spans="1:11" x14ac:dyDescent="0.25">
      <c r="A74" s="37" t="s">
        <v>52</v>
      </c>
      <c r="B74" s="39" t="s">
        <v>53</v>
      </c>
      <c r="C74" s="7" t="s">
        <v>7</v>
      </c>
      <c r="D74" s="16">
        <v>68216845</v>
      </c>
      <c r="E74" s="16">
        <v>0</v>
      </c>
      <c r="F74" s="16">
        <v>0</v>
      </c>
      <c r="G74" s="16">
        <v>68216845</v>
      </c>
      <c r="H74" s="16">
        <v>67045994.519999988</v>
      </c>
      <c r="I74" s="16">
        <v>68216844.549999997</v>
      </c>
      <c r="J74" s="16">
        <f t="shared" si="2"/>
        <v>67045994.519999988</v>
      </c>
      <c r="K74" s="30">
        <f t="shared" si="3"/>
        <v>-1170850.0300000086</v>
      </c>
    </row>
    <row r="75" spans="1:11" x14ac:dyDescent="0.25">
      <c r="A75" s="37"/>
      <c r="B75" s="39"/>
      <c r="C75" s="7" t="s">
        <v>8</v>
      </c>
      <c r="D75" s="16">
        <v>7494051.21</v>
      </c>
      <c r="E75" s="16">
        <v>0</v>
      </c>
      <c r="F75" s="16">
        <v>0</v>
      </c>
      <c r="G75" s="16">
        <v>7494051.21</v>
      </c>
      <c r="H75" s="16">
        <v>7034033.3599999994</v>
      </c>
      <c r="I75" s="16">
        <v>7370446</v>
      </c>
      <c r="J75" s="16">
        <f t="shared" si="2"/>
        <v>7034033.3599999994</v>
      </c>
      <c r="K75" s="30">
        <f t="shared" si="3"/>
        <v>-336412.6400000006</v>
      </c>
    </row>
    <row r="76" spans="1:11" s="22" customFormat="1" x14ac:dyDescent="0.25">
      <c r="A76" s="37"/>
      <c r="B76" s="39"/>
      <c r="C76" s="8" t="s">
        <v>9</v>
      </c>
      <c r="D76" s="17">
        <v>75710896.209999993</v>
      </c>
      <c r="E76" s="17">
        <v>0</v>
      </c>
      <c r="F76" s="17">
        <v>0</v>
      </c>
      <c r="G76" s="17">
        <v>75710896.209999993</v>
      </c>
      <c r="H76" s="17">
        <v>74080027.879999995</v>
      </c>
      <c r="I76" s="17">
        <v>75587290.549999997</v>
      </c>
      <c r="J76" s="16">
        <f t="shared" si="2"/>
        <v>74080027.879999995</v>
      </c>
      <c r="K76" s="32">
        <f t="shared" si="3"/>
        <v>-1507262.6700000018</v>
      </c>
    </row>
    <row r="77" spans="1:11" x14ac:dyDescent="0.25">
      <c r="A77" s="37" t="s">
        <v>54</v>
      </c>
      <c r="B77" s="39" t="s">
        <v>55</v>
      </c>
      <c r="C77" s="7" t="s">
        <v>7</v>
      </c>
      <c r="D77" s="16">
        <v>20975589.5</v>
      </c>
      <c r="E77" s="16">
        <v>0</v>
      </c>
      <c r="F77" s="16">
        <v>5000</v>
      </c>
      <c r="G77" s="16">
        <v>20970589.5</v>
      </c>
      <c r="H77" s="16">
        <v>19666773.75</v>
      </c>
      <c r="I77" s="16">
        <v>20970589.960000001</v>
      </c>
      <c r="J77" s="16">
        <f t="shared" si="2"/>
        <v>19666773.75</v>
      </c>
      <c r="K77" s="30">
        <f t="shared" si="3"/>
        <v>-1303816.2100000009</v>
      </c>
    </row>
    <row r="78" spans="1:11" x14ac:dyDescent="0.25">
      <c r="A78" s="37"/>
      <c r="B78" s="39"/>
      <c r="C78" s="7" t="s">
        <v>8</v>
      </c>
      <c r="D78" s="16">
        <v>458535.44</v>
      </c>
      <c r="E78" s="16">
        <v>0</v>
      </c>
      <c r="F78" s="16">
        <v>0</v>
      </c>
      <c r="G78" s="16">
        <v>458535.44</v>
      </c>
      <c r="H78" s="16">
        <v>159802.5</v>
      </c>
      <c r="I78" s="16">
        <v>345692</v>
      </c>
      <c r="J78" s="16">
        <f t="shared" si="2"/>
        <v>159802.5</v>
      </c>
      <c r="K78" s="30">
        <f t="shared" si="3"/>
        <v>-185889.5</v>
      </c>
    </row>
    <row r="79" spans="1:11" s="22" customFormat="1" x14ac:dyDescent="0.25">
      <c r="A79" s="37"/>
      <c r="B79" s="39"/>
      <c r="C79" s="8" t="s">
        <v>9</v>
      </c>
      <c r="D79" s="17">
        <v>21434124.940000001</v>
      </c>
      <c r="E79" s="17">
        <v>0</v>
      </c>
      <c r="F79" s="17">
        <v>5000</v>
      </c>
      <c r="G79" s="17">
        <v>21429124.940000001</v>
      </c>
      <c r="H79" s="17">
        <v>19826576.25</v>
      </c>
      <c r="I79" s="17">
        <v>21316281.960000001</v>
      </c>
      <c r="J79" s="16">
        <f t="shared" si="2"/>
        <v>19826576.25</v>
      </c>
      <c r="K79" s="32">
        <f t="shared" si="3"/>
        <v>-1489705.7100000009</v>
      </c>
    </row>
    <row r="80" spans="1:11" x14ac:dyDescent="0.25">
      <c r="A80" s="37" t="s">
        <v>56</v>
      </c>
      <c r="B80" s="39" t="s">
        <v>57</v>
      </c>
      <c r="C80" s="7" t="s">
        <v>7</v>
      </c>
      <c r="D80" s="16">
        <v>12314689</v>
      </c>
      <c r="E80" s="16">
        <v>500000</v>
      </c>
      <c r="F80" s="16">
        <v>0</v>
      </c>
      <c r="G80" s="16">
        <v>11814689</v>
      </c>
      <c r="H80" s="16">
        <v>11328492.73</v>
      </c>
      <c r="I80" s="16">
        <v>12314688.539999999</v>
      </c>
      <c r="J80" s="16">
        <f t="shared" si="2"/>
        <v>11328492.73</v>
      </c>
      <c r="K80" s="30">
        <f t="shared" si="3"/>
        <v>-986195.80999999866</v>
      </c>
    </row>
    <row r="81" spans="1:11" x14ac:dyDescent="0.25">
      <c r="A81" s="37"/>
      <c r="B81" s="39"/>
      <c r="C81" s="7" t="s">
        <v>8</v>
      </c>
      <c r="D81" s="16">
        <v>5000833.0600000005</v>
      </c>
      <c r="E81" s="16">
        <v>0</v>
      </c>
      <c r="F81" s="16">
        <v>0</v>
      </c>
      <c r="G81" s="16">
        <v>5000833.0600000005</v>
      </c>
      <c r="H81" s="16">
        <v>544292.30000000005</v>
      </c>
      <c r="I81" s="16">
        <v>1032277.53</v>
      </c>
      <c r="J81" s="16">
        <f t="shared" si="2"/>
        <v>544292.30000000005</v>
      </c>
      <c r="K81" s="30">
        <f t="shared" si="3"/>
        <v>-487985.23</v>
      </c>
    </row>
    <row r="82" spans="1:11" s="22" customFormat="1" x14ac:dyDescent="0.25">
      <c r="A82" s="37"/>
      <c r="B82" s="39"/>
      <c r="C82" s="8" t="s">
        <v>9</v>
      </c>
      <c r="D82" s="17">
        <v>17315522.060000002</v>
      </c>
      <c r="E82" s="17">
        <v>500000</v>
      </c>
      <c r="F82" s="17">
        <v>0</v>
      </c>
      <c r="G82" s="17">
        <v>16815522.060000002</v>
      </c>
      <c r="H82" s="17">
        <v>11872785.030000001</v>
      </c>
      <c r="I82" s="17">
        <v>13346966.069999998</v>
      </c>
      <c r="J82" s="16">
        <f t="shared" si="2"/>
        <v>11872785.030000001</v>
      </c>
      <c r="K82" s="32">
        <f t="shared" si="3"/>
        <v>-1474181.0399999972</v>
      </c>
    </row>
    <row r="83" spans="1:11" x14ac:dyDescent="0.25">
      <c r="A83" s="37" t="s">
        <v>58</v>
      </c>
      <c r="B83" s="39" t="s">
        <v>59</v>
      </c>
      <c r="C83" s="7" t="s">
        <v>7</v>
      </c>
      <c r="D83" s="16">
        <v>156545855.48000002</v>
      </c>
      <c r="E83" s="16">
        <v>429062.68</v>
      </c>
      <c r="F83" s="16">
        <v>59267.98000000001</v>
      </c>
      <c r="G83" s="16">
        <v>156057524.82000002</v>
      </c>
      <c r="H83" s="16">
        <v>152441157.68000001</v>
      </c>
      <c r="I83" s="16">
        <v>156057524.44</v>
      </c>
      <c r="J83" s="16">
        <f t="shared" si="2"/>
        <v>152441157.68000001</v>
      </c>
      <c r="K83" s="30">
        <f t="shared" si="3"/>
        <v>-3616366.7599999905</v>
      </c>
    </row>
    <row r="84" spans="1:11" x14ac:dyDescent="0.25">
      <c r="A84" s="37"/>
      <c r="B84" s="39"/>
      <c r="C84" s="7" t="s">
        <v>8</v>
      </c>
      <c r="D84" s="16">
        <v>343008629</v>
      </c>
      <c r="E84" s="16">
        <v>0</v>
      </c>
      <c r="F84" s="16">
        <v>0</v>
      </c>
      <c r="G84" s="16">
        <v>343008629</v>
      </c>
      <c r="H84" s="16">
        <v>13361689.129999999</v>
      </c>
      <c r="I84" s="16">
        <v>13473857.960000001</v>
      </c>
      <c r="J84" s="16">
        <f t="shared" si="2"/>
        <v>13361689.129999999</v>
      </c>
      <c r="K84" s="30">
        <f t="shared" si="3"/>
        <v>-112168.83000000194</v>
      </c>
    </row>
    <row r="85" spans="1:11" s="22" customFormat="1" x14ac:dyDescent="0.25">
      <c r="A85" s="37"/>
      <c r="B85" s="39"/>
      <c r="C85" s="8" t="s">
        <v>9</v>
      </c>
      <c r="D85" s="17">
        <v>499554484.48000002</v>
      </c>
      <c r="E85" s="17">
        <v>429062.68</v>
      </c>
      <c r="F85" s="17">
        <v>59267.98000000001</v>
      </c>
      <c r="G85" s="17">
        <v>499066153.82000005</v>
      </c>
      <c r="H85" s="17">
        <v>165802846.81</v>
      </c>
      <c r="I85" s="17">
        <v>169531382.40000001</v>
      </c>
      <c r="J85" s="16">
        <f t="shared" si="2"/>
        <v>165802846.81</v>
      </c>
      <c r="K85" s="32">
        <f t="shared" si="3"/>
        <v>-3728535.5900000036</v>
      </c>
    </row>
    <row r="86" spans="1:11" x14ac:dyDescent="0.25">
      <c r="A86" s="37" t="s">
        <v>60</v>
      </c>
      <c r="B86" s="39" t="s">
        <v>61</v>
      </c>
      <c r="C86" s="7" t="s">
        <v>7</v>
      </c>
      <c r="D86" s="16">
        <v>43760877.649999999</v>
      </c>
      <c r="E86" s="16">
        <v>0</v>
      </c>
      <c r="F86" s="16">
        <v>251484.67</v>
      </c>
      <c r="G86" s="16">
        <v>43509392.979999997</v>
      </c>
      <c r="H86" s="16">
        <v>43038097.480000004</v>
      </c>
      <c r="I86" s="16">
        <v>53738773.729999997</v>
      </c>
      <c r="J86" s="16">
        <f t="shared" si="2"/>
        <v>43038097.480000004</v>
      </c>
      <c r="K86" s="30">
        <f t="shared" si="3"/>
        <v>-10700676.249999993</v>
      </c>
    </row>
    <row r="87" spans="1:11" x14ac:dyDescent="0.25">
      <c r="A87" s="37"/>
      <c r="B87" s="39"/>
      <c r="C87" s="7" t="s">
        <v>8</v>
      </c>
      <c r="D87" s="16">
        <v>30825000</v>
      </c>
      <c r="E87" s="16">
        <v>0</v>
      </c>
      <c r="F87" s="16">
        <v>0</v>
      </c>
      <c r="G87" s="16">
        <v>30825000</v>
      </c>
      <c r="H87" s="16">
        <v>8056882.3700000001</v>
      </c>
      <c r="I87" s="16">
        <v>8675573</v>
      </c>
      <c r="J87" s="16">
        <f t="shared" si="2"/>
        <v>8056882.3700000001</v>
      </c>
      <c r="K87" s="30">
        <f t="shared" si="3"/>
        <v>-618690.62999999989</v>
      </c>
    </row>
    <row r="88" spans="1:11" s="22" customFormat="1" x14ac:dyDescent="0.25">
      <c r="A88" s="37"/>
      <c r="B88" s="39"/>
      <c r="C88" s="8" t="s">
        <v>9</v>
      </c>
      <c r="D88" s="17">
        <v>74585877.650000006</v>
      </c>
      <c r="E88" s="17">
        <v>0</v>
      </c>
      <c r="F88" s="17">
        <v>251484.67</v>
      </c>
      <c r="G88" s="17">
        <v>74334392.979999989</v>
      </c>
      <c r="H88" s="17">
        <v>51094979.850000001</v>
      </c>
      <c r="I88" s="17">
        <v>62414346.729999997</v>
      </c>
      <c r="J88" s="16">
        <f t="shared" si="2"/>
        <v>51094979.850000001</v>
      </c>
      <c r="K88" s="32">
        <f t="shared" si="3"/>
        <v>-11319366.879999995</v>
      </c>
    </row>
    <row r="89" spans="1:11" x14ac:dyDescent="0.25">
      <c r="A89" s="37" t="s">
        <v>62</v>
      </c>
      <c r="B89" s="39" t="s">
        <v>63</v>
      </c>
      <c r="C89" s="7" t="s">
        <v>7</v>
      </c>
      <c r="D89" s="16">
        <v>101476065</v>
      </c>
      <c r="E89" s="16">
        <v>87424556.330000013</v>
      </c>
      <c r="F89" s="16">
        <v>0</v>
      </c>
      <c r="G89" s="16">
        <v>14051508.669999987</v>
      </c>
      <c r="H89" s="16">
        <v>11381355.690000001</v>
      </c>
      <c r="I89" s="16">
        <v>16764689</v>
      </c>
      <c r="J89" s="16">
        <f t="shared" si="2"/>
        <v>11381355.690000001</v>
      </c>
      <c r="K89" s="30">
        <f t="shared" si="3"/>
        <v>-5383333.3099999987</v>
      </c>
    </row>
    <row r="90" spans="1:11" x14ac:dyDescent="0.25">
      <c r="A90" s="37"/>
      <c r="B90" s="39"/>
      <c r="C90" s="7" t="s">
        <v>8</v>
      </c>
      <c r="D90" s="16">
        <v>0</v>
      </c>
      <c r="E90" s="16">
        <v>0</v>
      </c>
      <c r="F90" s="16">
        <v>0</v>
      </c>
      <c r="G90" s="16">
        <v>0</v>
      </c>
      <c r="H90" s="16">
        <v>0</v>
      </c>
      <c r="I90" s="16">
        <v>0</v>
      </c>
      <c r="J90" s="16">
        <f t="shared" si="2"/>
        <v>0</v>
      </c>
      <c r="K90" s="30">
        <f t="shared" si="3"/>
        <v>0</v>
      </c>
    </row>
    <row r="91" spans="1:11" s="22" customFormat="1" x14ac:dyDescent="0.25">
      <c r="A91" s="37"/>
      <c r="B91" s="39"/>
      <c r="C91" s="8" t="s">
        <v>9</v>
      </c>
      <c r="D91" s="17">
        <v>101476065</v>
      </c>
      <c r="E91" s="17">
        <v>87424556.330000013</v>
      </c>
      <c r="F91" s="17">
        <v>0</v>
      </c>
      <c r="G91" s="17">
        <v>14051508.669999987</v>
      </c>
      <c r="H91" s="17">
        <v>11381355.690000001</v>
      </c>
      <c r="I91" s="17">
        <v>16764689</v>
      </c>
      <c r="J91" s="16">
        <f t="shared" si="2"/>
        <v>11381355.690000001</v>
      </c>
      <c r="K91" s="32">
        <f t="shared" si="3"/>
        <v>-5383333.3099999987</v>
      </c>
    </row>
    <row r="92" spans="1:11" x14ac:dyDescent="0.25">
      <c r="A92" s="37" t="s">
        <v>64</v>
      </c>
      <c r="B92" s="39" t="s">
        <v>65</v>
      </c>
      <c r="C92" s="7" t="s">
        <v>7</v>
      </c>
      <c r="D92" s="16">
        <v>41679240.350000009</v>
      </c>
      <c r="E92" s="16">
        <v>8170812</v>
      </c>
      <c r="F92" s="16">
        <v>0</v>
      </c>
      <c r="G92" s="16">
        <v>33508428.350000009</v>
      </c>
      <c r="H92" s="16">
        <v>32551450.330000002</v>
      </c>
      <c r="I92" s="16">
        <v>35496962</v>
      </c>
      <c r="J92" s="16">
        <f t="shared" si="2"/>
        <v>32551450.330000002</v>
      </c>
      <c r="K92" s="30">
        <f t="shared" si="3"/>
        <v>-2945511.6699999981</v>
      </c>
    </row>
    <row r="93" spans="1:11" x14ac:dyDescent="0.25">
      <c r="A93" s="37"/>
      <c r="B93" s="39"/>
      <c r="C93" s="7" t="s">
        <v>8</v>
      </c>
      <c r="D93" s="16">
        <v>1009283.24</v>
      </c>
      <c r="E93" s="16">
        <v>0</v>
      </c>
      <c r="F93" s="16">
        <v>25000</v>
      </c>
      <c r="G93" s="16">
        <v>984283.24</v>
      </c>
      <c r="H93" s="16">
        <v>807787.04</v>
      </c>
      <c r="I93" s="16">
        <v>935378</v>
      </c>
      <c r="J93" s="16">
        <f t="shared" si="2"/>
        <v>807787.04</v>
      </c>
      <c r="K93" s="30">
        <f t="shared" si="3"/>
        <v>-127590.95999999996</v>
      </c>
    </row>
    <row r="94" spans="1:11" s="22" customFormat="1" x14ac:dyDescent="0.25">
      <c r="A94" s="37"/>
      <c r="B94" s="39"/>
      <c r="C94" s="8" t="s">
        <v>9</v>
      </c>
      <c r="D94" s="17">
        <v>42688523.590000011</v>
      </c>
      <c r="E94" s="17">
        <v>8170812</v>
      </c>
      <c r="F94" s="17">
        <v>25000</v>
      </c>
      <c r="G94" s="17">
        <v>34492711.590000011</v>
      </c>
      <c r="H94" s="17">
        <v>33359237.370000001</v>
      </c>
      <c r="I94" s="17">
        <v>36432340</v>
      </c>
      <c r="J94" s="16">
        <f t="shared" si="2"/>
        <v>33359237.370000001</v>
      </c>
      <c r="K94" s="32">
        <f t="shared" si="3"/>
        <v>-3073102.629999999</v>
      </c>
    </row>
    <row r="95" spans="1:11" x14ac:dyDescent="0.25">
      <c r="A95" s="37" t="s">
        <v>66</v>
      </c>
      <c r="B95" s="39" t="s">
        <v>67</v>
      </c>
      <c r="C95" s="7" t="s">
        <v>7</v>
      </c>
      <c r="D95" s="16">
        <v>206985460.60000002</v>
      </c>
      <c r="E95" s="16">
        <v>0</v>
      </c>
      <c r="F95" s="16">
        <v>0</v>
      </c>
      <c r="G95" s="16">
        <v>206985460.60000002</v>
      </c>
      <c r="H95" s="16">
        <v>205809395.94</v>
      </c>
      <c r="I95" s="16">
        <v>205865089.03</v>
      </c>
      <c r="J95" s="16">
        <f t="shared" si="2"/>
        <v>205809395.94</v>
      </c>
      <c r="K95" s="30">
        <f t="shared" si="3"/>
        <v>-55693.090000003576</v>
      </c>
    </row>
    <row r="96" spans="1:11" x14ac:dyDescent="0.25">
      <c r="A96" s="37"/>
      <c r="B96" s="39"/>
      <c r="C96" s="7" t="s">
        <v>8</v>
      </c>
      <c r="D96" s="16">
        <v>15000000</v>
      </c>
      <c r="E96" s="16">
        <v>0</v>
      </c>
      <c r="F96" s="16">
        <v>0</v>
      </c>
      <c r="G96" s="16">
        <v>15000000</v>
      </c>
      <c r="H96" s="16">
        <v>15000000</v>
      </c>
      <c r="I96" s="16">
        <v>15000000</v>
      </c>
      <c r="J96" s="16">
        <f t="shared" si="2"/>
        <v>15000000</v>
      </c>
      <c r="K96" s="30">
        <f t="shared" si="3"/>
        <v>0</v>
      </c>
    </row>
    <row r="97" spans="1:11" s="22" customFormat="1" x14ac:dyDescent="0.25">
      <c r="A97" s="37"/>
      <c r="B97" s="39"/>
      <c r="C97" s="8" t="s">
        <v>9</v>
      </c>
      <c r="D97" s="17">
        <v>221985460.60000002</v>
      </c>
      <c r="E97" s="17">
        <v>0</v>
      </c>
      <c r="F97" s="17">
        <v>0</v>
      </c>
      <c r="G97" s="17">
        <v>221985460.60000002</v>
      </c>
      <c r="H97" s="17">
        <v>220809395.94</v>
      </c>
      <c r="I97" s="17">
        <v>220865089.03</v>
      </c>
      <c r="J97" s="16">
        <f t="shared" si="2"/>
        <v>220809395.94</v>
      </c>
      <c r="K97" s="32">
        <f t="shared" si="3"/>
        <v>-55693.090000003576</v>
      </c>
    </row>
    <row r="98" spans="1:11" x14ac:dyDescent="0.25">
      <c r="A98" s="37" t="s">
        <v>68</v>
      </c>
      <c r="B98" s="39" t="s">
        <v>69</v>
      </c>
      <c r="C98" s="7" t="s">
        <v>7</v>
      </c>
      <c r="D98" s="16">
        <v>30354338.239999998</v>
      </c>
      <c r="E98" s="16">
        <v>0</v>
      </c>
      <c r="F98" s="16">
        <v>0</v>
      </c>
      <c r="G98" s="16">
        <v>30354338.239999998</v>
      </c>
      <c r="H98" s="16">
        <v>29600994.09</v>
      </c>
      <c r="I98" s="16">
        <v>30798664.989999998</v>
      </c>
      <c r="J98" s="16">
        <f t="shared" si="2"/>
        <v>29600994.09</v>
      </c>
      <c r="K98" s="30">
        <f t="shared" si="3"/>
        <v>-1197670.8999999985</v>
      </c>
    </row>
    <row r="99" spans="1:11" x14ac:dyDescent="0.25">
      <c r="A99" s="37"/>
      <c r="B99" s="39"/>
      <c r="C99" s="7" t="s">
        <v>8</v>
      </c>
      <c r="D99" s="16">
        <v>0</v>
      </c>
      <c r="E99" s="16">
        <v>0</v>
      </c>
      <c r="F99" s="16">
        <v>0</v>
      </c>
      <c r="G99" s="16">
        <v>0</v>
      </c>
      <c r="H99" s="16">
        <v>0</v>
      </c>
      <c r="I99" s="16">
        <v>0</v>
      </c>
      <c r="J99" s="16">
        <f t="shared" si="2"/>
        <v>0</v>
      </c>
      <c r="K99" s="30">
        <f t="shared" si="3"/>
        <v>0</v>
      </c>
    </row>
    <row r="100" spans="1:11" s="22" customFormat="1" x14ac:dyDescent="0.25">
      <c r="A100" s="37"/>
      <c r="B100" s="39"/>
      <c r="C100" s="8" t="s">
        <v>9</v>
      </c>
      <c r="D100" s="17">
        <v>30354338.239999998</v>
      </c>
      <c r="E100" s="17">
        <v>0</v>
      </c>
      <c r="F100" s="17">
        <v>0</v>
      </c>
      <c r="G100" s="17">
        <v>30354338.239999998</v>
      </c>
      <c r="H100" s="17">
        <v>29600994.09</v>
      </c>
      <c r="I100" s="17">
        <v>30798664.989999998</v>
      </c>
      <c r="J100" s="16">
        <f t="shared" si="2"/>
        <v>29600994.09</v>
      </c>
      <c r="K100" s="32">
        <f t="shared" si="3"/>
        <v>-1197670.8999999985</v>
      </c>
    </row>
    <row r="101" spans="1:11" x14ac:dyDescent="0.25">
      <c r="A101" s="37" t="s">
        <v>70</v>
      </c>
      <c r="B101" s="39" t="s">
        <v>71</v>
      </c>
      <c r="C101" s="7" t="s">
        <v>7</v>
      </c>
      <c r="D101" s="16">
        <v>0</v>
      </c>
      <c r="E101" s="16">
        <v>0</v>
      </c>
      <c r="F101" s="16">
        <v>0</v>
      </c>
      <c r="G101" s="16">
        <v>0</v>
      </c>
      <c r="H101" s="16">
        <v>0</v>
      </c>
      <c r="I101" s="16">
        <v>0</v>
      </c>
      <c r="J101" s="16">
        <f t="shared" si="2"/>
        <v>0</v>
      </c>
      <c r="K101" s="30">
        <f t="shared" si="3"/>
        <v>0</v>
      </c>
    </row>
    <row r="102" spans="1:11" x14ac:dyDescent="0.25">
      <c r="A102" s="37"/>
      <c r="B102" s="39"/>
      <c r="C102" s="7" t="s">
        <v>8</v>
      </c>
      <c r="D102" s="16">
        <v>5066060.46</v>
      </c>
      <c r="E102" s="16">
        <v>0</v>
      </c>
      <c r="F102" s="16">
        <v>0</v>
      </c>
      <c r="G102" s="16">
        <v>5066060.46</v>
      </c>
      <c r="H102" s="16">
        <v>3882242.83</v>
      </c>
      <c r="I102" s="16">
        <v>4083535</v>
      </c>
      <c r="J102" s="16">
        <f t="shared" si="2"/>
        <v>3882242.83</v>
      </c>
      <c r="K102" s="30">
        <f t="shared" si="3"/>
        <v>-201292.16999999993</v>
      </c>
    </row>
    <row r="103" spans="1:11" s="22" customFormat="1" x14ac:dyDescent="0.25">
      <c r="A103" s="37"/>
      <c r="B103" s="39"/>
      <c r="C103" s="8" t="s">
        <v>9</v>
      </c>
      <c r="D103" s="17">
        <v>5066060.46</v>
      </c>
      <c r="E103" s="17">
        <v>0</v>
      </c>
      <c r="F103" s="17">
        <v>0</v>
      </c>
      <c r="G103" s="17">
        <v>5066060.46</v>
      </c>
      <c r="H103" s="17">
        <v>3882242.83</v>
      </c>
      <c r="I103" s="17">
        <v>4083535</v>
      </c>
      <c r="J103" s="16">
        <f t="shared" si="2"/>
        <v>3882242.83</v>
      </c>
      <c r="K103" s="32">
        <f t="shared" si="3"/>
        <v>-201292.16999999993</v>
      </c>
    </row>
    <row r="104" spans="1:11" x14ac:dyDescent="0.25">
      <c r="A104" s="40" t="s">
        <v>72</v>
      </c>
      <c r="B104" s="41" t="s">
        <v>73</v>
      </c>
      <c r="C104" s="9" t="s">
        <v>7</v>
      </c>
      <c r="D104" s="16">
        <v>0</v>
      </c>
      <c r="E104" s="16">
        <v>0</v>
      </c>
      <c r="F104" s="16">
        <v>0</v>
      </c>
      <c r="G104" s="16">
        <v>0</v>
      </c>
      <c r="H104" s="16">
        <v>0</v>
      </c>
      <c r="I104" s="16">
        <v>0</v>
      </c>
      <c r="J104" s="16">
        <f t="shared" si="2"/>
        <v>0</v>
      </c>
      <c r="K104" s="30">
        <f t="shared" si="3"/>
        <v>0</v>
      </c>
    </row>
    <row r="105" spans="1:11" x14ac:dyDescent="0.25">
      <c r="A105" s="40"/>
      <c r="B105" s="41"/>
      <c r="C105" s="9" t="s">
        <v>8</v>
      </c>
      <c r="D105" s="16">
        <v>1345809.35</v>
      </c>
      <c r="E105" s="16">
        <v>0</v>
      </c>
      <c r="F105" s="16">
        <v>0</v>
      </c>
      <c r="G105" s="16">
        <v>1345809.35</v>
      </c>
      <c r="H105" s="16">
        <v>948269.17</v>
      </c>
      <c r="I105" s="16">
        <v>1345809</v>
      </c>
      <c r="J105" s="16">
        <f t="shared" si="2"/>
        <v>948269.17</v>
      </c>
      <c r="K105" s="30">
        <f t="shared" si="3"/>
        <v>-397539.82999999996</v>
      </c>
    </row>
    <row r="106" spans="1:11" s="22" customFormat="1" x14ac:dyDescent="0.25">
      <c r="A106" s="40"/>
      <c r="B106" s="41"/>
      <c r="C106" s="10" t="s">
        <v>9</v>
      </c>
      <c r="D106" s="17">
        <v>1345809.35</v>
      </c>
      <c r="E106" s="17">
        <v>0</v>
      </c>
      <c r="F106" s="17">
        <v>0</v>
      </c>
      <c r="G106" s="17">
        <v>1345809.35</v>
      </c>
      <c r="H106" s="17">
        <v>948269.17</v>
      </c>
      <c r="I106" s="17">
        <v>1345809</v>
      </c>
      <c r="J106" s="16">
        <f t="shared" si="2"/>
        <v>948269.17</v>
      </c>
      <c r="K106" s="32">
        <f t="shared" si="3"/>
        <v>-397539.82999999996</v>
      </c>
    </row>
    <row r="107" spans="1:11" x14ac:dyDescent="0.25">
      <c r="A107" s="37" t="s">
        <v>74</v>
      </c>
      <c r="B107" s="39" t="s">
        <v>75</v>
      </c>
      <c r="C107" s="7" t="s">
        <v>7</v>
      </c>
      <c r="D107" s="16">
        <v>32515413.349999998</v>
      </c>
      <c r="E107" s="16">
        <v>0</v>
      </c>
      <c r="F107" s="16">
        <v>0</v>
      </c>
      <c r="G107" s="16">
        <v>32515413.349999998</v>
      </c>
      <c r="H107" s="16">
        <v>31717275.879999999</v>
      </c>
      <c r="I107" s="16">
        <v>32761179.559999999</v>
      </c>
      <c r="J107" s="16">
        <f t="shared" si="2"/>
        <v>31717275.879999999</v>
      </c>
      <c r="K107" s="30">
        <f t="shared" si="3"/>
        <v>-1043903.6799999997</v>
      </c>
    </row>
    <row r="108" spans="1:11" x14ac:dyDescent="0.25">
      <c r="A108" s="37"/>
      <c r="B108" s="39"/>
      <c r="C108" s="7" t="s">
        <v>8</v>
      </c>
      <c r="D108" s="16">
        <v>0</v>
      </c>
      <c r="E108" s="16">
        <v>0</v>
      </c>
      <c r="F108" s="16">
        <v>0</v>
      </c>
      <c r="G108" s="16">
        <v>0</v>
      </c>
      <c r="H108" s="16">
        <v>0</v>
      </c>
      <c r="I108" s="16">
        <v>0</v>
      </c>
      <c r="J108" s="16">
        <f t="shared" si="2"/>
        <v>0</v>
      </c>
      <c r="K108" s="30">
        <f t="shared" si="3"/>
        <v>0</v>
      </c>
    </row>
    <row r="109" spans="1:11" s="22" customFormat="1" x14ac:dyDescent="0.25">
      <c r="A109" s="37"/>
      <c r="B109" s="39"/>
      <c r="C109" s="8" t="s">
        <v>9</v>
      </c>
      <c r="D109" s="17">
        <v>32515413.349999998</v>
      </c>
      <c r="E109" s="17">
        <v>0</v>
      </c>
      <c r="F109" s="17">
        <v>0</v>
      </c>
      <c r="G109" s="17">
        <v>32515413.349999998</v>
      </c>
      <c r="H109" s="17">
        <v>31717275.879999999</v>
      </c>
      <c r="I109" s="17">
        <v>32761179.559999999</v>
      </c>
      <c r="J109" s="16">
        <f t="shared" si="2"/>
        <v>31717275.879999999</v>
      </c>
      <c r="K109" s="32">
        <f t="shared" si="3"/>
        <v>-1043903.6799999997</v>
      </c>
    </row>
    <row r="110" spans="1:11" x14ac:dyDescent="0.25">
      <c r="A110" s="37" t="s">
        <v>76</v>
      </c>
      <c r="B110" s="39" t="s">
        <v>77</v>
      </c>
      <c r="C110" s="7" t="s">
        <v>7</v>
      </c>
      <c r="D110" s="16">
        <v>3157040</v>
      </c>
      <c r="E110" s="16">
        <v>3156040</v>
      </c>
      <c r="F110" s="16">
        <v>0</v>
      </c>
      <c r="G110" s="16">
        <v>1000</v>
      </c>
      <c r="H110" s="16">
        <v>0</v>
      </c>
      <c r="I110" s="16">
        <v>1000</v>
      </c>
      <c r="J110" s="16">
        <f t="shared" si="2"/>
        <v>0</v>
      </c>
      <c r="K110" s="30">
        <f t="shared" si="3"/>
        <v>-1000</v>
      </c>
    </row>
    <row r="111" spans="1:11" x14ac:dyDescent="0.25">
      <c r="A111" s="37"/>
      <c r="B111" s="39"/>
      <c r="C111" s="7" t="s">
        <v>8</v>
      </c>
      <c r="D111" s="16">
        <v>1440000</v>
      </c>
      <c r="E111" s="16">
        <v>0</v>
      </c>
      <c r="F111" s="16">
        <v>0</v>
      </c>
      <c r="G111" s="16">
        <v>1440000</v>
      </c>
      <c r="H111" s="16">
        <v>0</v>
      </c>
      <c r="I111" s="16">
        <v>1440000</v>
      </c>
      <c r="J111" s="16">
        <f t="shared" si="2"/>
        <v>0</v>
      </c>
      <c r="K111" s="30">
        <f t="shared" si="3"/>
        <v>-1440000</v>
      </c>
    </row>
    <row r="112" spans="1:11" s="22" customFormat="1" x14ac:dyDescent="0.25">
      <c r="A112" s="37"/>
      <c r="B112" s="39"/>
      <c r="C112" s="8" t="s">
        <v>9</v>
      </c>
      <c r="D112" s="17">
        <v>4597040</v>
      </c>
      <c r="E112" s="17">
        <v>3156040</v>
      </c>
      <c r="F112" s="17">
        <v>0</v>
      </c>
      <c r="G112" s="17">
        <v>1441000</v>
      </c>
      <c r="H112" s="17">
        <v>0</v>
      </c>
      <c r="I112" s="17">
        <v>1441000</v>
      </c>
      <c r="J112" s="16">
        <f t="shared" si="2"/>
        <v>0</v>
      </c>
      <c r="K112" s="32">
        <f t="shared" si="3"/>
        <v>-1441000</v>
      </c>
    </row>
    <row r="113" spans="1:11" x14ac:dyDescent="0.25">
      <c r="A113" s="37" t="s">
        <v>78</v>
      </c>
      <c r="B113" s="39" t="s">
        <v>79</v>
      </c>
      <c r="C113" s="7" t="s">
        <v>7</v>
      </c>
      <c r="D113" s="16">
        <v>101594.79000000001</v>
      </c>
      <c r="E113" s="16">
        <v>0</v>
      </c>
      <c r="F113" s="16">
        <v>0</v>
      </c>
      <c r="G113" s="16">
        <v>101594.79000000001</v>
      </c>
      <c r="H113" s="16">
        <v>96122.58</v>
      </c>
      <c r="I113" s="16">
        <v>101594.8</v>
      </c>
      <c r="J113" s="16">
        <f t="shared" si="2"/>
        <v>96122.58</v>
      </c>
      <c r="K113" s="30">
        <f t="shared" si="3"/>
        <v>-5472.2200000000012</v>
      </c>
    </row>
    <row r="114" spans="1:11" x14ac:dyDescent="0.25">
      <c r="A114" s="37"/>
      <c r="B114" s="39"/>
      <c r="C114" s="7" t="s">
        <v>8</v>
      </c>
      <c r="D114" s="16">
        <v>0</v>
      </c>
      <c r="E114" s="16">
        <v>0</v>
      </c>
      <c r="F114" s="16">
        <v>0</v>
      </c>
      <c r="G114" s="16">
        <v>0</v>
      </c>
      <c r="H114" s="16">
        <v>0</v>
      </c>
      <c r="I114" s="16">
        <v>0</v>
      </c>
      <c r="J114" s="16">
        <f t="shared" si="2"/>
        <v>0</v>
      </c>
      <c r="K114" s="30">
        <f t="shared" si="3"/>
        <v>0</v>
      </c>
    </row>
    <row r="115" spans="1:11" s="22" customFormat="1" x14ac:dyDescent="0.25">
      <c r="A115" s="37"/>
      <c r="B115" s="39"/>
      <c r="C115" s="8" t="s">
        <v>9</v>
      </c>
      <c r="D115" s="17">
        <v>101594.79000000001</v>
      </c>
      <c r="E115" s="17">
        <v>0</v>
      </c>
      <c r="F115" s="17">
        <v>0</v>
      </c>
      <c r="G115" s="17">
        <v>101594.79000000001</v>
      </c>
      <c r="H115" s="17">
        <v>96122.58</v>
      </c>
      <c r="I115" s="17">
        <v>101594.8</v>
      </c>
      <c r="J115" s="16">
        <f t="shared" si="2"/>
        <v>96122.58</v>
      </c>
      <c r="K115" s="32">
        <f t="shared" si="3"/>
        <v>-5472.2200000000012</v>
      </c>
    </row>
    <row r="116" spans="1:11" x14ac:dyDescent="0.25">
      <c r="A116" s="37" t="s">
        <v>80</v>
      </c>
      <c r="B116" s="39" t="s">
        <v>81</v>
      </c>
      <c r="C116" s="7" t="s">
        <v>7</v>
      </c>
      <c r="D116" s="16">
        <v>0</v>
      </c>
      <c r="E116" s="16">
        <v>0</v>
      </c>
      <c r="F116" s="16">
        <v>0</v>
      </c>
      <c r="G116" s="16">
        <v>0</v>
      </c>
      <c r="H116" s="16">
        <v>0</v>
      </c>
      <c r="I116" s="16">
        <v>0</v>
      </c>
      <c r="J116" s="16">
        <f t="shared" si="2"/>
        <v>0</v>
      </c>
      <c r="K116" s="30">
        <f t="shared" si="3"/>
        <v>0</v>
      </c>
    </row>
    <row r="117" spans="1:11" x14ac:dyDescent="0.25">
      <c r="A117" s="37"/>
      <c r="B117" s="39"/>
      <c r="C117" s="7" t="s">
        <v>8</v>
      </c>
      <c r="D117" s="16">
        <v>0</v>
      </c>
      <c r="E117" s="16">
        <v>0</v>
      </c>
      <c r="F117" s="16">
        <v>0</v>
      </c>
      <c r="G117" s="16">
        <v>0</v>
      </c>
      <c r="H117" s="16">
        <v>0</v>
      </c>
      <c r="I117" s="16">
        <v>0</v>
      </c>
      <c r="J117" s="16">
        <f t="shared" si="2"/>
        <v>0</v>
      </c>
      <c r="K117" s="30">
        <f t="shared" si="3"/>
        <v>0</v>
      </c>
    </row>
    <row r="118" spans="1:11" s="22" customFormat="1" x14ac:dyDescent="0.25">
      <c r="A118" s="37"/>
      <c r="B118" s="39"/>
      <c r="C118" s="8" t="s">
        <v>9</v>
      </c>
      <c r="D118" s="17">
        <v>0</v>
      </c>
      <c r="E118" s="17">
        <v>0</v>
      </c>
      <c r="F118" s="17">
        <v>0</v>
      </c>
      <c r="G118" s="17">
        <v>0</v>
      </c>
      <c r="H118" s="17">
        <v>0</v>
      </c>
      <c r="I118" s="17">
        <v>0</v>
      </c>
      <c r="J118" s="16">
        <f t="shared" si="2"/>
        <v>0</v>
      </c>
      <c r="K118" s="32">
        <f t="shared" si="3"/>
        <v>0</v>
      </c>
    </row>
    <row r="119" spans="1:11" x14ac:dyDescent="0.25">
      <c r="A119" s="40" t="s">
        <v>82</v>
      </c>
      <c r="B119" s="41" t="s">
        <v>83</v>
      </c>
      <c r="C119" s="7" t="s">
        <v>7</v>
      </c>
      <c r="D119" s="16">
        <v>19134710.18</v>
      </c>
      <c r="E119" s="16">
        <v>0</v>
      </c>
      <c r="F119" s="16">
        <v>502411.33</v>
      </c>
      <c r="G119" s="16">
        <v>18632298.850000001</v>
      </c>
      <c r="H119" s="16">
        <v>18629620.82</v>
      </c>
      <c r="I119" s="16">
        <v>19134710.18</v>
      </c>
      <c r="J119" s="16">
        <f t="shared" si="2"/>
        <v>18629620.82</v>
      </c>
      <c r="K119" s="30">
        <f t="shared" si="3"/>
        <v>-505089.3599999994</v>
      </c>
    </row>
    <row r="120" spans="1:11" x14ac:dyDescent="0.25">
      <c r="A120" s="40"/>
      <c r="B120" s="41"/>
      <c r="C120" s="7" t="s">
        <v>8</v>
      </c>
      <c r="D120" s="16">
        <v>0</v>
      </c>
      <c r="E120" s="16">
        <v>0</v>
      </c>
      <c r="F120" s="16">
        <v>0</v>
      </c>
      <c r="G120" s="16">
        <v>0</v>
      </c>
      <c r="H120" s="16">
        <v>0</v>
      </c>
      <c r="I120" s="16">
        <v>0</v>
      </c>
      <c r="J120" s="16">
        <f t="shared" si="2"/>
        <v>0</v>
      </c>
      <c r="K120" s="30">
        <f t="shared" si="3"/>
        <v>0</v>
      </c>
    </row>
    <row r="121" spans="1:11" s="22" customFormat="1" x14ac:dyDescent="0.25">
      <c r="A121" s="40"/>
      <c r="B121" s="41"/>
      <c r="C121" s="8" t="s">
        <v>9</v>
      </c>
      <c r="D121" s="17">
        <v>19134710.18</v>
      </c>
      <c r="E121" s="17">
        <v>0</v>
      </c>
      <c r="F121" s="17">
        <v>502411.33</v>
      </c>
      <c r="G121" s="17">
        <v>18632298.850000001</v>
      </c>
      <c r="H121" s="17">
        <v>18629620.82</v>
      </c>
      <c r="I121" s="17">
        <v>19134710.18</v>
      </c>
      <c r="J121" s="16">
        <f t="shared" si="2"/>
        <v>18629620.82</v>
      </c>
      <c r="K121" s="32">
        <f t="shared" si="3"/>
        <v>-505089.3599999994</v>
      </c>
    </row>
    <row r="122" spans="1:11" x14ac:dyDescent="0.25">
      <c r="A122" s="37" t="s">
        <v>84</v>
      </c>
      <c r="B122" s="39" t="s">
        <v>85</v>
      </c>
      <c r="C122" s="7" t="s">
        <v>7</v>
      </c>
      <c r="D122" s="16">
        <v>500386.73</v>
      </c>
      <c r="E122" s="16">
        <v>0</v>
      </c>
      <c r="F122" s="16">
        <v>0</v>
      </c>
      <c r="G122" s="16">
        <v>500386.73</v>
      </c>
      <c r="H122" s="16">
        <v>477534.8</v>
      </c>
      <c r="I122" s="16">
        <v>500386.38</v>
      </c>
      <c r="J122" s="16">
        <f t="shared" si="2"/>
        <v>477534.8</v>
      </c>
      <c r="K122" s="30">
        <f t="shared" si="3"/>
        <v>-22851.580000000016</v>
      </c>
    </row>
    <row r="123" spans="1:11" x14ac:dyDescent="0.25">
      <c r="A123" s="37"/>
      <c r="B123" s="39"/>
      <c r="C123" s="7" t="s">
        <v>8</v>
      </c>
      <c r="D123" s="16">
        <v>0</v>
      </c>
      <c r="E123" s="16">
        <v>0</v>
      </c>
      <c r="F123" s="16">
        <v>0</v>
      </c>
      <c r="G123" s="16">
        <v>0</v>
      </c>
      <c r="H123" s="16">
        <v>0</v>
      </c>
      <c r="I123" s="16">
        <v>0</v>
      </c>
      <c r="J123" s="16">
        <f t="shared" si="2"/>
        <v>0</v>
      </c>
      <c r="K123" s="30">
        <f t="shared" si="3"/>
        <v>0</v>
      </c>
    </row>
    <row r="124" spans="1:11" s="22" customFormat="1" x14ac:dyDescent="0.25">
      <c r="A124" s="37"/>
      <c r="B124" s="39"/>
      <c r="C124" s="8" t="s">
        <v>9</v>
      </c>
      <c r="D124" s="17">
        <v>500386.73</v>
      </c>
      <c r="E124" s="17">
        <v>0</v>
      </c>
      <c r="F124" s="17">
        <v>0</v>
      </c>
      <c r="G124" s="17">
        <v>500386.73</v>
      </c>
      <c r="H124" s="17">
        <v>477534.8</v>
      </c>
      <c r="I124" s="17">
        <v>500386.38</v>
      </c>
      <c r="J124" s="16">
        <f t="shared" si="2"/>
        <v>477534.8</v>
      </c>
      <c r="K124" s="32">
        <f t="shared" si="3"/>
        <v>-22851.580000000016</v>
      </c>
    </row>
    <row r="125" spans="1:11" x14ac:dyDescent="0.25">
      <c r="A125" s="37" t="s">
        <v>86</v>
      </c>
      <c r="B125" s="39" t="s">
        <v>87</v>
      </c>
      <c r="C125" s="7" t="s">
        <v>7</v>
      </c>
      <c r="D125" s="16">
        <v>964017.76</v>
      </c>
      <c r="E125" s="16">
        <v>0</v>
      </c>
      <c r="F125" s="16">
        <v>0</v>
      </c>
      <c r="G125" s="16">
        <v>964017.76</v>
      </c>
      <c r="H125" s="16">
        <v>926747.99</v>
      </c>
      <c r="I125" s="16">
        <v>964018</v>
      </c>
      <c r="J125" s="16">
        <f t="shared" si="2"/>
        <v>926747.99</v>
      </c>
      <c r="K125" s="30">
        <f t="shared" si="3"/>
        <v>-37270.010000000009</v>
      </c>
    </row>
    <row r="126" spans="1:11" x14ac:dyDescent="0.25">
      <c r="A126" s="37"/>
      <c r="B126" s="39"/>
      <c r="C126" s="7" t="s">
        <v>8</v>
      </c>
      <c r="D126" s="16">
        <v>0</v>
      </c>
      <c r="E126" s="16">
        <v>0</v>
      </c>
      <c r="F126" s="16">
        <v>0</v>
      </c>
      <c r="G126" s="16">
        <v>0</v>
      </c>
      <c r="H126" s="16">
        <v>0</v>
      </c>
      <c r="I126" s="16">
        <v>0</v>
      </c>
      <c r="J126" s="16">
        <f t="shared" si="2"/>
        <v>0</v>
      </c>
      <c r="K126" s="30">
        <f t="shared" si="3"/>
        <v>0</v>
      </c>
    </row>
    <row r="127" spans="1:11" s="22" customFormat="1" x14ac:dyDescent="0.25">
      <c r="A127" s="37"/>
      <c r="B127" s="39"/>
      <c r="C127" s="8" t="s">
        <v>9</v>
      </c>
      <c r="D127" s="17">
        <v>964017.76</v>
      </c>
      <c r="E127" s="17">
        <v>0</v>
      </c>
      <c r="F127" s="17">
        <v>0</v>
      </c>
      <c r="G127" s="17">
        <v>964017.76</v>
      </c>
      <c r="H127" s="17">
        <v>926747.99</v>
      </c>
      <c r="I127" s="17">
        <v>964018</v>
      </c>
      <c r="J127" s="16">
        <f t="shared" si="2"/>
        <v>926747.99</v>
      </c>
      <c r="K127" s="32">
        <f t="shared" si="3"/>
        <v>-37270.010000000009</v>
      </c>
    </row>
    <row r="128" spans="1:11" x14ac:dyDescent="0.25">
      <c r="A128" s="37" t="s">
        <v>88</v>
      </c>
      <c r="B128" s="39" t="s">
        <v>89</v>
      </c>
      <c r="C128" s="7" t="s">
        <v>7</v>
      </c>
      <c r="D128" s="16">
        <v>2804453.6399999997</v>
      </c>
      <c r="E128" s="16">
        <v>0</v>
      </c>
      <c r="F128" s="16">
        <v>0</v>
      </c>
      <c r="G128" s="16">
        <v>2804453.6399999997</v>
      </c>
      <c r="H128" s="16">
        <v>2749672.2699999996</v>
      </c>
      <c r="I128" s="16">
        <v>2804453.52</v>
      </c>
      <c r="J128" s="16">
        <f t="shared" ref="J128:J176" si="4">H128</f>
        <v>2749672.2699999996</v>
      </c>
      <c r="K128" s="30">
        <f t="shared" si="3"/>
        <v>-54781.250000000466</v>
      </c>
    </row>
    <row r="129" spans="1:11" x14ac:dyDescent="0.25">
      <c r="A129" s="37"/>
      <c r="B129" s="39"/>
      <c r="C129" s="7" t="s">
        <v>8</v>
      </c>
      <c r="D129" s="16">
        <v>0</v>
      </c>
      <c r="E129" s="16">
        <v>0</v>
      </c>
      <c r="F129" s="16">
        <v>0</v>
      </c>
      <c r="G129" s="16">
        <v>0</v>
      </c>
      <c r="H129" s="16">
        <v>0</v>
      </c>
      <c r="I129" s="16">
        <v>0</v>
      </c>
      <c r="J129" s="16">
        <f t="shared" si="4"/>
        <v>0</v>
      </c>
      <c r="K129" s="30">
        <f t="shared" si="3"/>
        <v>0</v>
      </c>
    </row>
    <row r="130" spans="1:11" s="22" customFormat="1" x14ac:dyDescent="0.25">
      <c r="A130" s="37"/>
      <c r="B130" s="39"/>
      <c r="C130" s="8" t="s">
        <v>9</v>
      </c>
      <c r="D130" s="17">
        <v>2804453.6399999997</v>
      </c>
      <c r="E130" s="17">
        <v>0</v>
      </c>
      <c r="F130" s="17">
        <v>0</v>
      </c>
      <c r="G130" s="17">
        <v>2804453.6399999997</v>
      </c>
      <c r="H130" s="17">
        <v>2749672.2699999996</v>
      </c>
      <c r="I130" s="17">
        <v>2804453.52</v>
      </c>
      <c r="J130" s="16">
        <f t="shared" si="4"/>
        <v>2749672.2699999996</v>
      </c>
      <c r="K130" s="32">
        <f t="shared" si="3"/>
        <v>-54781.250000000466</v>
      </c>
    </row>
    <row r="131" spans="1:11" x14ac:dyDescent="0.25">
      <c r="A131" s="37" t="s">
        <v>90</v>
      </c>
      <c r="B131" s="39" t="s">
        <v>91</v>
      </c>
      <c r="C131" s="7" t="s">
        <v>7</v>
      </c>
      <c r="D131" s="16">
        <v>960569.98999999987</v>
      </c>
      <c r="E131" s="16">
        <v>0</v>
      </c>
      <c r="F131" s="16">
        <v>0</v>
      </c>
      <c r="G131" s="16">
        <v>960569.98999999987</v>
      </c>
      <c r="H131" s="16">
        <v>869640.04</v>
      </c>
      <c r="I131" s="16">
        <v>960570.34</v>
      </c>
      <c r="J131" s="16">
        <f t="shared" si="4"/>
        <v>869640.04</v>
      </c>
      <c r="K131" s="30">
        <f t="shared" si="3"/>
        <v>-90930.29999999993</v>
      </c>
    </row>
    <row r="132" spans="1:11" x14ac:dyDescent="0.25">
      <c r="A132" s="37"/>
      <c r="B132" s="39"/>
      <c r="C132" s="7" t="s">
        <v>8</v>
      </c>
      <c r="D132" s="16">
        <v>85091.79</v>
      </c>
      <c r="E132" s="16">
        <v>0</v>
      </c>
      <c r="F132" s="16">
        <v>0</v>
      </c>
      <c r="G132" s="16">
        <v>85091.79</v>
      </c>
      <c r="H132" s="16">
        <v>72893.2</v>
      </c>
      <c r="I132" s="16">
        <v>79213.789999999994</v>
      </c>
      <c r="J132" s="16">
        <f t="shared" si="4"/>
        <v>72893.2</v>
      </c>
      <c r="K132" s="30">
        <f t="shared" si="3"/>
        <v>-6320.5899999999965</v>
      </c>
    </row>
    <row r="133" spans="1:11" s="22" customFormat="1" x14ac:dyDescent="0.25">
      <c r="A133" s="37"/>
      <c r="B133" s="39"/>
      <c r="C133" s="8" t="s">
        <v>9</v>
      </c>
      <c r="D133" s="17">
        <v>1045661.7799999999</v>
      </c>
      <c r="E133" s="17">
        <v>0</v>
      </c>
      <c r="F133" s="17">
        <v>0</v>
      </c>
      <c r="G133" s="17">
        <v>1045661.7799999999</v>
      </c>
      <c r="H133" s="17">
        <v>942533.24</v>
      </c>
      <c r="I133" s="17">
        <v>1039784.13</v>
      </c>
      <c r="J133" s="16">
        <f t="shared" si="4"/>
        <v>942533.24</v>
      </c>
      <c r="K133" s="32">
        <f t="shared" si="3"/>
        <v>-97250.890000000014</v>
      </c>
    </row>
    <row r="134" spans="1:11" x14ac:dyDescent="0.25">
      <c r="A134" s="37" t="s">
        <v>92</v>
      </c>
      <c r="B134" s="39" t="s">
        <v>93</v>
      </c>
      <c r="C134" s="7" t="s">
        <v>7</v>
      </c>
      <c r="D134" s="16">
        <v>223551.38</v>
      </c>
      <c r="E134" s="16">
        <v>0</v>
      </c>
      <c r="F134" s="16">
        <v>0</v>
      </c>
      <c r="G134" s="16">
        <v>223551.38</v>
      </c>
      <c r="H134" s="16">
        <v>216658.08</v>
      </c>
      <c r="I134" s="16">
        <v>223551.38</v>
      </c>
      <c r="J134" s="16">
        <f t="shared" si="4"/>
        <v>216658.08</v>
      </c>
      <c r="K134" s="30">
        <f t="shared" si="3"/>
        <v>-6893.3000000000175</v>
      </c>
    </row>
    <row r="135" spans="1:11" x14ac:dyDescent="0.25">
      <c r="A135" s="37"/>
      <c r="B135" s="39"/>
      <c r="C135" s="7" t="s">
        <v>8</v>
      </c>
      <c r="D135" s="16">
        <v>27110000</v>
      </c>
      <c r="E135" s="16">
        <v>27110000</v>
      </c>
      <c r="F135" s="16">
        <v>0</v>
      </c>
      <c r="G135" s="16">
        <v>0</v>
      </c>
      <c r="H135" s="16">
        <v>0</v>
      </c>
      <c r="I135" s="16">
        <v>0</v>
      </c>
      <c r="J135" s="16">
        <f t="shared" si="4"/>
        <v>0</v>
      </c>
      <c r="K135" s="30">
        <f t="shared" si="3"/>
        <v>0</v>
      </c>
    </row>
    <row r="136" spans="1:11" s="22" customFormat="1" x14ac:dyDescent="0.25">
      <c r="A136" s="37"/>
      <c r="B136" s="39"/>
      <c r="C136" s="8" t="s">
        <v>9</v>
      </c>
      <c r="D136" s="17">
        <v>27333551.379999999</v>
      </c>
      <c r="E136" s="17">
        <v>27110000</v>
      </c>
      <c r="F136" s="17">
        <v>0</v>
      </c>
      <c r="G136" s="17">
        <v>223551.38</v>
      </c>
      <c r="H136" s="17">
        <v>216658.08</v>
      </c>
      <c r="I136" s="17">
        <v>223551.38</v>
      </c>
      <c r="J136" s="16">
        <f t="shared" si="4"/>
        <v>216658.08</v>
      </c>
      <c r="K136" s="32">
        <f t="shared" si="3"/>
        <v>-6893.3000000000175</v>
      </c>
    </row>
    <row r="137" spans="1:11" x14ac:dyDescent="0.25">
      <c r="A137" s="37" t="s">
        <v>94</v>
      </c>
      <c r="B137" s="39" t="s">
        <v>95</v>
      </c>
      <c r="C137" s="7" t="s">
        <v>7</v>
      </c>
      <c r="D137" s="16">
        <v>0</v>
      </c>
      <c r="E137" s="16">
        <v>0</v>
      </c>
      <c r="F137" s="16">
        <v>0</v>
      </c>
      <c r="G137" s="16">
        <v>0</v>
      </c>
      <c r="H137" s="16">
        <v>0</v>
      </c>
      <c r="I137" s="16">
        <v>0</v>
      </c>
      <c r="J137" s="16">
        <f t="shared" si="4"/>
        <v>0</v>
      </c>
      <c r="K137" s="30">
        <f t="shared" ref="K137:K200" si="5">J137-I137</f>
        <v>0</v>
      </c>
    </row>
    <row r="138" spans="1:11" x14ac:dyDescent="0.25">
      <c r="A138" s="37"/>
      <c r="B138" s="39"/>
      <c r="C138" s="7" t="s">
        <v>8</v>
      </c>
      <c r="D138" s="16">
        <v>12521058</v>
      </c>
      <c r="E138" s="16">
        <v>0</v>
      </c>
      <c r="F138" s="16">
        <v>0</v>
      </c>
      <c r="G138" s="16">
        <v>12521058</v>
      </c>
      <c r="H138" s="16">
        <v>10378677.67</v>
      </c>
      <c r="I138" s="16">
        <v>12521057.76</v>
      </c>
      <c r="J138" s="16">
        <f t="shared" si="4"/>
        <v>10378677.67</v>
      </c>
      <c r="K138" s="30">
        <f t="shared" si="5"/>
        <v>-2142380.09</v>
      </c>
    </row>
    <row r="139" spans="1:11" s="22" customFormat="1" x14ac:dyDescent="0.25">
      <c r="A139" s="37"/>
      <c r="B139" s="39"/>
      <c r="C139" s="8" t="s">
        <v>9</v>
      </c>
      <c r="D139" s="17">
        <v>12521058</v>
      </c>
      <c r="E139" s="17">
        <v>0</v>
      </c>
      <c r="F139" s="17">
        <v>0</v>
      </c>
      <c r="G139" s="17">
        <v>12521058</v>
      </c>
      <c r="H139" s="17">
        <v>10378677.67</v>
      </c>
      <c r="I139" s="17">
        <v>12521057.76</v>
      </c>
      <c r="J139" s="16">
        <f t="shared" si="4"/>
        <v>10378677.67</v>
      </c>
      <c r="K139" s="32">
        <f t="shared" si="5"/>
        <v>-2142380.09</v>
      </c>
    </row>
    <row r="140" spans="1:11" x14ac:dyDescent="0.25">
      <c r="A140" s="40" t="s">
        <v>96</v>
      </c>
      <c r="B140" s="41" t="s">
        <v>97</v>
      </c>
      <c r="C140" s="9" t="s">
        <v>7</v>
      </c>
      <c r="D140" s="16">
        <v>6809303.7800000003</v>
      </c>
      <c r="E140" s="16">
        <v>0</v>
      </c>
      <c r="F140" s="16">
        <v>0</v>
      </c>
      <c r="G140" s="16">
        <v>6809303.7800000003</v>
      </c>
      <c r="H140" s="16">
        <v>6809303.7800000003</v>
      </c>
      <c r="I140" s="16">
        <v>8419110</v>
      </c>
      <c r="J140" s="16">
        <f t="shared" si="4"/>
        <v>6809303.7800000003</v>
      </c>
      <c r="K140" s="30">
        <f t="shared" si="5"/>
        <v>-1609806.2199999997</v>
      </c>
    </row>
    <row r="141" spans="1:11" x14ac:dyDescent="0.25">
      <c r="A141" s="40"/>
      <c r="B141" s="41"/>
      <c r="C141" s="9" t="s">
        <v>8</v>
      </c>
      <c r="D141" s="16">
        <v>0</v>
      </c>
      <c r="E141" s="16">
        <v>0</v>
      </c>
      <c r="F141" s="16">
        <v>0</v>
      </c>
      <c r="G141" s="16">
        <v>0</v>
      </c>
      <c r="H141" s="16">
        <v>0</v>
      </c>
      <c r="I141" s="16">
        <v>0.24</v>
      </c>
      <c r="J141" s="16">
        <f t="shared" si="4"/>
        <v>0</v>
      </c>
      <c r="K141" s="30">
        <f t="shared" si="5"/>
        <v>-0.24</v>
      </c>
    </row>
    <row r="142" spans="1:11" s="22" customFormat="1" x14ac:dyDescent="0.25">
      <c r="A142" s="40"/>
      <c r="B142" s="41"/>
      <c r="C142" s="10" t="s">
        <v>9</v>
      </c>
      <c r="D142" s="17">
        <v>6809303.7800000003</v>
      </c>
      <c r="E142" s="17">
        <v>0</v>
      </c>
      <c r="F142" s="17">
        <v>0</v>
      </c>
      <c r="G142" s="17">
        <v>6809303.7800000003</v>
      </c>
      <c r="H142" s="17">
        <v>6809303.7800000003</v>
      </c>
      <c r="I142" s="17">
        <v>8419110.2400000002</v>
      </c>
      <c r="J142" s="16">
        <f t="shared" si="4"/>
        <v>6809303.7800000003</v>
      </c>
      <c r="K142" s="32">
        <f t="shared" si="5"/>
        <v>-1609806.46</v>
      </c>
    </row>
    <row r="143" spans="1:11" x14ac:dyDescent="0.25">
      <c r="A143" s="37" t="s">
        <v>98</v>
      </c>
      <c r="B143" s="39" t="s">
        <v>99</v>
      </c>
      <c r="C143" s="7" t="s">
        <v>7</v>
      </c>
      <c r="D143" s="16">
        <v>46940246.369999997</v>
      </c>
      <c r="E143" s="16">
        <v>0</v>
      </c>
      <c r="F143" s="16">
        <v>0</v>
      </c>
      <c r="G143" s="16">
        <v>46940246.369999997</v>
      </c>
      <c r="H143" s="16">
        <v>46560991.82</v>
      </c>
      <c r="I143" s="16">
        <v>46940246.189999998</v>
      </c>
      <c r="J143" s="16">
        <f t="shared" si="4"/>
        <v>46560991.82</v>
      </c>
      <c r="K143" s="30">
        <f t="shared" si="5"/>
        <v>-379254.36999999732</v>
      </c>
    </row>
    <row r="144" spans="1:11" x14ac:dyDescent="0.25">
      <c r="A144" s="37"/>
      <c r="B144" s="39"/>
      <c r="C144" s="7" t="s">
        <v>8</v>
      </c>
      <c r="D144" s="16">
        <v>0</v>
      </c>
      <c r="E144" s="16">
        <v>0</v>
      </c>
      <c r="F144" s="16">
        <v>0</v>
      </c>
      <c r="G144" s="16">
        <v>0</v>
      </c>
      <c r="H144" s="16">
        <v>0</v>
      </c>
      <c r="I144" s="16">
        <v>0</v>
      </c>
      <c r="J144" s="16">
        <f t="shared" si="4"/>
        <v>0</v>
      </c>
      <c r="K144" s="30">
        <f t="shared" si="5"/>
        <v>0</v>
      </c>
    </row>
    <row r="145" spans="1:11" s="22" customFormat="1" x14ac:dyDescent="0.25">
      <c r="A145" s="37"/>
      <c r="B145" s="39"/>
      <c r="C145" s="8" t="s">
        <v>9</v>
      </c>
      <c r="D145" s="17">
        <v>46940246.369999997</v>
      </c>
      <c r="E145" s="17">
        <v>0</v>
      </c>
      <c r="F145" s="17">
        <v>0</v>
      </c>
      <c r="G145" s="17">
        <v>46940246.369999997</v>
      </c>
      <c r="H145" s="17">
        <v>46560991.82</v>
      </c>
      <c r="I145" s="17">
        <v>46940246.189999998</v>
      </c>
      <c r="J145" s="16">
        <f t="shared" si="4"/>
        <v>46560991.82</v>
      </c>
      <c r="K145" s="32">
        <f t="shared" si="5"/>
        <v>-379254.36999999732</v>
      </c>
    </row>
    <row r="146" spans="1:11" x14ac:dyDescent="0.25">
      <c r="A146" s="37" t="s">
        <v>100</v>
      </c>
      <c r="B146" s="39" t="s">
        <v>101</v>
      </c>
      <c r="C146" s="7" t="s">
        <v>7</v>
      </c>
      <c r="D146" s="16">
        <v>2262421</v>
      </c>
      <c r="E146" s="16">
        <v>0</v>
      </c>
      <c r="F146" s="16">
        <v>0</v>
      </c>
      <c r="G146" s="16">
        <v>2262421</v>
      </c>
      <c r="H146" s="16">
        <v>2148206.94</v>
      </c>
      <c r="I146" s="16">
        <v>2262421.19</v>
      </c>
      <c r="J146" s="16">
        <f t="shared" si="4"/>
        <v>2148206.94</v>
      </c>
      <c r="K146" s="30">
        <f t="shared" si="5"/>
        <v>-114214.25</v>
      </c>
    </row>
    <row r="147" spans="1:11" x14ac:dyDescent="0.25">
      <c r="A147" s="37"/>
      <c r="B147" s="39"/>
      <c r="C147" s="7" t="s">
        <v>8</v>
      </c>
      <c r="D147" s="16">
        <v>104658044</v>
      </c>
      <c r="E147" s="16">
        <v>0</v>
      </c>
      <c r="F147" s="16">
        <v>250000</v>
      </c>
      <c r="G147" s="16">
        <v>104408044</v>
      </c>
      <c r="H147" s="16">
        <v>2868943.91</v>
      </c>
      <c r="I147" s="16">
        <v>3149948</v>
      </c>
      <c r="J147" s="16">
        <f t="shared" si="4"/>
        <v>2868943.91</v>
      </c>
      <c r="K147" s="30">
        <f t="shared" si="5"/>
        <v>-281004.08999999985</v>
      </c>
    </row>
    <row r="148" spans="1:11" s="22" customFormat="1" x14ac:dyDescent="0.25">
      <c r="A148" s="37"/>
      <c r="B148" s="39"/>
      <c r="C148" s="8" t="s">
        <v>9</v>
      </c>
      <c r="D148" s="17">
        <v>106920465</v>
      </c>
      <c r="E148" s="17">
        <v>0</v>
      </c>
      <c r="F148" s="17">
        <v>250000</v>
      </c>
      <c r="G148" s="17">
        <v>106670465</v>
      </c>
      <c r="H148" s="17">
        <v>5017150.8499999996</v>
      </c>
      <c r="I148" s="17">
        <v>5412369.1899999995</v>
      </c>
      <c r="J148" s="16">
        <f t="shared" si="4"/>
        <v>5017150.8499999996</v>
      </c>
      <c r="K148" s="32">
        <f t="shared" si="5"/>
        <v>-395218.33999999985</v>
      </c>
    </row>
    <row r="149" spans="1:11" x14ac:dyDescent="0.25">
      <c r="A149" s="37" t="s">
        <v>102</v>
      </c>
      <c r="B149" s="39" t="s">
        <v>103</v>
      </c>
      <c r="C149" s="7" t="s">
        <v>7</v>
      </c>
      <c r="D149" s="16">
        <v>330735789</v>
      </c>
      <c r="E149" s="16">
        <v>0</v>
      </c>
      <c r="F149" s="16">
        <v>0</v>
      </c>
      <c r="G149" s="16">
        <v>330735789</v>
      </c>
      <c r="H149" s="16">
        <v>330228371.21999997</v>
      </c>
      <c r="I149" s="16">
        <v>330735789.23000002</v>
      </c>
      <c r="J149" s="16">
        <f t="shared" si="4"/>
        <v>330228371.21999997</v>
      </c>
      <c r="K149" s="30">
        <f t="shared" si="5"/>
        <v>-507418.01000005007</v>
      </c>
    </row>
    <row r="150" spans="1:11" x14ac:dyDescent="0.25">
      <c r="A150" s="37"/>
      <c r="B150" s="39"/>
      <c r="C150" s="7" t="s">
        <v>8</v>
      </c>
      <c r="D150" s="16">
        <v>312000</v>
      </c>
      <c r="E150" s="16">
        <v>0</v>
      </c>
      <c r="F150" s="16">
        <v>0</v>
      </c>
      <c r="G150" s="16">
        <v>312000</v>
      </c>
      <c r="H150" s="16">
        <v>0</v>
      </c>
      <c r="I150" s="16">
        <v>312000</v>
      </c>
      <c r="J150" s="16">
        <f t="shared" si="4"/>
        <v>0</v>
      </c>
      <c r="K150" s="30">
        <f t="shared" si="5"/>
        <v>-312000</v>
      </c>
    </row>
    <row r="151" spans="1:11" s="22" customFormat="1" x14ac:dyDescent="0.25">
      <c r="A151" s="37"/>
      <c r="B151" s="39"/>
      <c r="C151" s="8" t="s">
        <v>9</v>
      </c>
      <c r="D151" s="17">
        <v>331047789</v>
      </c>
      <c r="E151" s="17">
        <v>0</v>
      </c>
      <c r="F151" s="17">
        <v>0</v>
      </c>
      <c r="G151" s="17">
        <v>331047789</v>
      </c>
      <c r="H151" s="17">
        <v>330228371.21999997</v>
      </c>
      <c r="I151" s="17">
        <v>331047789.23000002</v>
      </c>
      <c r="J151" s="16">
        <f t="shared" si="4"/>
        <v>330228371.21999997</v>
      </c>
      <c r="K151" s="32">
        <f t="shared" si="5"/>
        <v>-819418.01000005007</v>
      </c>
    </row>
    <row r="152" spans="1:11" x14ac:dyDescent="0.25">
      <c r="A152" s="37" t="s">
        <v>104</v>
      </c>
      <c r="B152" s="39" t="s">
        <v>105</v>
      </c>
      <c r="C152" s="7" t="s">
        <v>7</v>
      </c>
      <c r="D152" s="16">
        <v>3096512</v>
      </c>
      <c r="E152" s="16">
        <v>0</v>
      </c>
      <c r="F152" s="16">
        <v>0</v>
      </c>
      <c r="G152" s="16">
        <v>3096512</v>
      </c>
      <c r="H152" s="16">
        <v>2789379.1100000003</v>
      </c>
      <c r="I152" s="16">
        <v>3096511.51</v>
      </c>
      <c r="J152" s="16">
        <f t="shared" si="4"/>
        <v>2789379.1100000003</v>
      </c>
      <c r="K152" s="30">
        <f t="shared" si="5"/>
        <v>-307132.39999999944</v>
      </c>
    </row>
    <row r="153" spans="1:11" x14ac:dyDescent="0.25">
      <c r="A153" s="37"/>
      <c r="B153" s="39"/>
      <c r="C153" s="7" t="s">
        <v>8</v>
      </c>
      <c r="D153" s="16">
        <v>177701735.93000001</v>
      </c>
      <c r="E153" s="16">
        <v>0</v>
      </c>
      <c r="F153" s="16">
        <v>0</v>
      </c>
      <c r="G153" s="16">
        <v>177701735.93000001</v>
      </c>
      <c r="H153" s="16">
        <v>82885201.910000011</v>
      </c>
      <c r="I153" s="16">
        <v>105936810.55</v>
      </c>
      <c r="J153" s="16">
        <f t="shared" si="4"/>
        <v>82885201.910000011</v>
      </c>
      <c r="K153" s="30">
        <f t="shared" si="5"/>
        <v>-23051608.639999986</v>
      </c>
    </row>
    <row r="154" spans="1:11" s="22" customFormat="1" x14ac:dyDescent="0.25">
      <c r="A154" s="37"/>
      <c r="B154" s="39"/>
      <c r="C154" s="8" t="s">
        <v>9</v>
      </c>
      <c r="D154" s="17">
        <v>180798247.93000001</v>
      </c>
      <c r="E154" s="17">
        <v>0</v>
      </c>
      <c r="F154" s="17">
        <v>0</v>
      </c>
      <c r="G154" s="17">
        <v>180798247.93000001</v>
      </c>
      <c r="H154" s="17">
        <v>85674581.020000011</v>
      </c>
      <c r="I154" s="17">
        <v>109033322.06</v>
      </c>
      <c r="J154" s="16">
        <f t="shared" si="4"/>
        <v>85674581.020000011</v>
      </c>
      <c r="K154" s="32">
        <f t="shared" si="5"/>
        <v>-23358741.039999992</v>
      </c>
    </row>
    <row r="155" spans="1:11" x14ac:dyDescent="0.25">
      <c r="A155" s="37" t="s">
        <v>106</v>
      </c>
      <c r="B155" s="39" t="s">
        <v>107</v>
      </c>
      <c r="C155" s="7" t="s">
        <v>7</v>
      </c>
      <c r="D155" s="16">
        <v>91948873.969999999</v>
      </c>
      <c r="E155" s="16">
        <v>0</v>
      </c>
      <c r="F155" s="16">
        <v>50000</v>
      </c>
      <c r="G155" s="16">
        <v>91898873.969999999</v>
      </c>
      <c r="H155" s="16">
        <v>90360574.99000001</v>
      </c>
      <c r="I155" s="16">
        <v>91898873.870000005</v>
      </c>
      <c r="J155" s="16">
        <f t="shared" si="4"/>
        <v>90360574.99000001</v>
      </c>
      <c r="K155" s="30">
        <f t="shared" si="5"/>
        <v>-1538298.8799999952</v>
      </c>
    </row>
    <row r="156" spans="1:11" x14ac:dyDescent="0.25">
      <c r="A156" s="37"/>
      <c r="B156" s="39"/>
      <c r="C156" s="7" t="s">
        <v>8</v>
      </c>
      <c r="D156" s="16">
        <v>142278708.84999999</v>
      </c>
      <c r="E156" s="16">
        <v>0</v>
      </c>
      <c r="F156" s="16">
        <v>0</v>
      </c>
      <c r="G156" s="16">
        <v>142278708.84999999</v>
      </c>
      <c r="H156" s="16">
        <v>137596643.84</v>
      </c>
      <c r="I156" s="16">
        <v>137880246.33000001</v>
      </c>
      <c r="J156" s="16">
        <f t="shared" si="4"/>
        <v>137596643.84</v>
      </c>
      <c r="K156" s="30">
        <f t="shared" si="5"/>
        <v>-283602.49000000954</v>
      </c>
    </row>
    <row r="157" spans="1:11" s="22" customFormat="1" ht="15.75" customHeight="1" x14ac:dyDescent="0.25">
      <c r="A157" s="37"/>
      <c r="B157" s="39"/>
      <c r="C157" s="8" t="s">
        <v>9</v>
      </c>
      <c r="D157" s="17">
        <v>234227582.81999999</v>
      </c>
      <c r="E157" s="17">
        <v>0</v>
      </c>
      <c r="F157" s="17">
        <v>50000</v>
      </c>
      <c r="G157" s="17">
        <v>234177582.81999999</v>
      </c>
      <c r="H157" s="17">
        <v>227957218.83000001</v>
      </c>
      <c r="I157" s="17">
        <v>229779120.20000002</v>
      </c>
      <c r="J157" s="16">
        <f t="shared" si="4"/>
        <v>227957218.83000001</v>
      </c>
      <c r="K157" s="32">
        <f t="shared" si="5"/>
        <v>-1821901.3700000048</v>
      </c>
    </row>
    <row r="158" spans="1:11" x14ac:dyDescent="0.25">
      <c r="A158" s="37" t="s">
        <v>108</v>
      </c>
      <c r="B158" s="39" t="s">
        <v>109</v>
      </c>
      <c r="C158" s="7" t="s">
        <v>7</v>
      </c>
      <c r="D158" s="16">
        <v>8516178.5300000012</v>
      </c>
      <c r="E158" s="16">
        <v>0</v>
      </c>
      <c r="F158" s="16">
        <v>19810.650000000001</v>
      </c>
      <c r="G158" s="16">
        <v>8496367.8800000008</v>
      </c>
      <c r="H158" s="16">
        <v>8324495.8200000003</v>
      </c>
      <c r="I158" s="16">
        <v>8496367.8100000005</v>
      </c>
      <c r="J158" s="16">
        <f t="shared" si="4"/>
        <v>8324495.8200000003</v>
      </c>
      <c r="K158" s="30">
        <f t="shared" si="5"/>
        <v>-171871.99000000022</v>
      </c>
    </row>
    <row r="159" spans="1:11" x14ac:dyDescent="0.25">
      <c r="A159" s="37"/>
      <c r="B159" s="39"/>
      <c r="C159" s="7" t="s">
        <v>8</v>
      </c>
      <c r="D159" s="16">
        <v>0</v>
      </c>
      <c r="E159" s="16">
        <v>0</v>
      </c>
      <c r="F159" s="16">
        <v>0</v>
      </c>
      <c r="G159" s="16">
        <v>0</v>
      </c>
      <c r="H159" s="16">
        <v>0</v>
      </c>
      <c r="I159" s="16">
        <v>0</v>
      </c>
      <c r="J159" s="16">
        <f t="shared" si="4"/>
        <v>0</v>
      </c>
      <c r="K159" s="30">
        <f t="shared" si="5"/>
        <v>0</v>
      </c>
    </row>
    <row r="160" spans="1:11" s="22" customFormat="1" x14ac:dyDescent="0.25">
      <c r="A160" s="37"/>
      <c r="B160" s="39"/>
      <c r="C160" s="8" t="s">
        <v>9</v>
      </c>
      <c r="D160" s="17">
        <v>8516178.5300000012</v>
      </c>
      <c r="E160" s="17">
        <v>0</v>
      </c>
      <c r="F160" s="17">
        <v>19810.650000000001</v>
      </c>
      <c r="G160" s="17">
        <v>8496367.8800000008</v>
      </c>
      <c r="H160" s="17">
        <v>8324495.8200000003</v>
      </c>
      <c r="I160" s="17">
        <v>8496367.8100000005</v>
      </c>
      <c r="J160" s="16">
        <f t="shared" si="4"/>
        <v>8324495.8200000003</v>
      </c>
      <c r="K160" s="32">
        <f t="shared" si="5"/>
        <v>-171871.99000000022</v>
      </c>
    </row>
    <row r="161" spans="1:11" x14ac:dyDescent="0.25">
      <c r="A161" s="37" t="s">
        <v>110</v>
      </c>
      <c r="B161" s="39" t="s">
        <v>111</v>
      </c>
      <c r="C161" s="7" t="s">
        <v>7</v>
      </c>
      <c r="D161" s="16">
        <v>7079430.3200000003</v>
      </c>
      <c r="E161" s="16">
        <v>0</v>
      </c>
      <c r="F161" s="16">
        <v>0</v>
      </c>
      <c r="G161" s="16">
        <v>7079430.3200000003</v>
      </c>
      <c r="H161" s="16">
        <v>5172966.96</v>
      </c>
      <c r="I161" s="16">
        <v>7079430</v>
      </c>
      <c r="J161" s="16">
        <f t="shared" si="4"/>
        <v>5172966.96</v>
      </c>
      <c r="K161" s="30">
        <f t="shared" si="5"/>
        <v>-1906463.04</v>
      </c>
    </row>
    <row r="162" spans="1:11" x14ac:dyDescent="0.25">
      <c r="A162" s="37"/>
      <c r="B162" s="39"/>
      <c r="C162" s="7" t="s">
        <v>8</v>
      </c>
      <c r="D162" s="16">
        <v>41575862</v>
      </c>
      <c r="E162" s="16">
        <v>0</v>
      </c>
      <c r="F162" s="16">
        <v>0</v>
      </c>
      <c r="G162" s="16">
        <v>41575862</v>
      </c>
      <c r="H162" s="16">
        <v>379971.6</v>
      </c>
      <c r="I162" s="16">
        <v>414818</v>
      </c>
      <c r="J162" s="16">
        <f t="shared" si="4"/>
        <v>379971.6</v>
      </c>
      <c r="K162" s="30">
        <f t="shared" si="5"/>
        <v>-34846.400000000023</v>
      </c>
    </row>
    <row r="163" spans="1:11" s="22" customFormat="1" x14ac:dyDescent="0.25">
      <c r="A163" s="37"/>
      <c r="B163" s="39"/>
      <c r="C163" s="8" t="s">
        <v>9</v>
      </c>
      <c r="D163" s="17">
        <v>48655292.32</v>
      </c>
      <c r="E163" s="17">
        <v>0</v>
      </c>
      <c r="F163" s="17">
        <v>0</v>
      </c>
      <c r="G163" s="17">
        <v>48655292.32</v>
      </c>
      <c r="H163" s="17">
        <v>5552938.5599999996</v>
      </c>
      <c r="I163" s="17">
        <v>7494248</v>
      </c>
      <c r="J163" s="16">
        <f t="shared" si="4"/>
        <v>5552938.5599999996</v>
      </c>
      <c r="K163" s="32">
        <f t="shared" si="5"/>
        <v>-1941309.4400000004</v>
      </c>
    </row>
    <row r="164" spans="1:11" x14ac:dyDescent="0.25">
      <c r="A164" s="37" t="s">
        <v>112</v>
      </c>
      <c r="B164" s="39" t="s">
        <v>113</v>
      </c>
      <c r="C164" s="7" t="s">
        <v>7</v>
      </c>
      <c r="D164" s="16">
        <v>38146255.830000006</v>
      </c>
      <c r="E164" s="16">
        <v>0</v>
      </c>
      <c r="F164" s="16">
        <v>0</v>
      </c>
      <c r="G164" s="16">
        <v>38146255.830000006</v>
      </c>
      <c r="H164" s="16">
        <v>37279499.150000006</v>
      </c>
      <c r="I164" s="16">
        <v>40308363.149999999</v>
      </c>
      <c r="J164" s="16">
        <f t="shared" si="4"/>
        <v>37279499.150000006</v>
      </c>
      <c r="K164" s="30">
        <f t="shared" si="5"/>
        <v>-3028863.9999999925</v>
      </c>
    </row>
    <row r="165" spans="1:11" x14ac:dyDescent="0.25">
      <c r="A165" s="37"/>
      <c r="B165" s="39"/>
      <c r="C165" s="7" t="s">
        <v>8</v>
      </c>
      <c r="D165" s="16">
        <v>220450360.78999999</v>
      </c>
      <c r="E165" s="16">
        <v>0</v>
      </c>
      <c r="F165" s="16">
        <v>0</v>
      </c>
      <c r="G165" s="16">
        <v>220450360.78999999</v>
      </c>
      <c r="H165" s="16">
        <v>131889176.53999998</v>
      </c>
      <c r="I165" s="16">
        <v>139492612.22</v>
      </c>
      <c r="J165" s="16">
        <f t="shared" si="4"/>
        <v>131889176.53999998</v>
      </c>
      <c r="K165" s="30">
        <f t="shared" si="5"/>
        <v>-7603435.6800000221</v>
      </c>
    </row>
    <row r="166" spans="1:11" s="22" customFormat="1" x14ac:dyDescent="0.25">
      <c r="A166" s="37"/>
      <c r="B166" s="39"/>
      <c r="C166" s="8" t="s">
        <v>9</v>
      </c>
      <c r="D166" s="17">
        <v>258596616.62</v>
      </c>
      <c r="E166" s="17">
        <v>0</v>
      </c>
      <c r="F166" s="17">
        <v>0</v>
      </c>
      <c r="G166" s="17">
        <v>258596616.62</v>
      </c>
      <c r="H166" s="17">
        <v>169168675.69</v>
      </c>
      <c r="I166" s="17">
        <v>179800975.37</v>
      </c>
      <c r="J166" s="16">
        <f t="shared" si="4"/>
        <v>169168675.69</v>
      </c>
      <c r="K166" s="32">
        <f t="shared" si="5"/>
        <v>-10632299.680000007</v>
      </c>
    </row>
    <row r="167" spans="1:11" x14ac:dyDescent="0.25">
      <c r="A167" s="37" t="s">
        <v>114</v>
      </c>
      <c r="B167" s="39" t="s">
        <v>115</v>
      </c>
      <c r="C167" s="7" t="s">
        <v>7</v>
      </c>
      <c r="D167" s="16">
        <v>116716027.93000001</v>
      </c>
      <c r="E167" s="16">
        <v>0</v>
      </c>
      <c r="F167" s="16">
        <v>1477474.17</v>
      </c>
      <c r="G167" s="16">
        <v>115238553.76000001</v>
      </c>
      <c r="H167" s="16">
        <v>112905031.92</v>
      </c>
      <c r="I167" s="16">
        <v>117985080.84999999</v>
      </c>
      <c r="J167" s="16">
        <f t="shared" si="4"/>
        <v>112905031.92</v>
      </c>
      <c r="K167" s="30">
        <f t="shared" si="5"/>
        <v>-5080048.9299999923</v>
      </c>
    </row>
    <row r="168" spans="1:11" x14ac:dyDescent="0.25">
      <c r="A168" s="37"/>
      <c r="B168" s="39"/>
      <c r="C168" s="7" t="s">
        <v>8</v>
      </c>
      <c r="D168" s="16">
        <v>45000000</v>
      </c>
      <c r="E168" s="16">
        <v>0</v>
      </c>
      <c r="F168" s="16">
        <v>0</v>
      </c>
      <c r="G168" s="16">
        <v>45000000</v>
      </c>
      <c r="H168" s="16">
        <v>41360156.800000004</v>
      </c>
      <c r="I168" s="16">
        <v>45000000</v>
      </c>
      <c r="J168" s="16">
        <f t="shared" si="4"/>
        <v>41360156.800000004</v>
      </c>
      <c r="K168" s="30">
        <f t="shared" si="5"/>
        <v>-3639843.1999999955</v>
      </c>
    </row>
    <row r="169" spans="1:11" s="22" customFormat="1" x14ac:dyDescent="0.25">
      <c r="A169" s="37"/>
      <c r="B169" s="39"/>
      <c r="C169" s="8" t="s">
        <v>9</v>
      </c>
      <c r="D169" s="17">
        <v>161716027.93000001</v>
      </c>
      <c r="E169" s="17">
        <v>0</v>
      </c>
      <c r="F169" s="17">
        <v>1477474.17</v>
      </c>
      <c r="G169" s="17">
        <v>160238553.75999999</v>
      </c>
      <c r="H169" s="17">
        <v>154265188.72</v>
      </c>
      <c r="I169" s="17">
        <v>162985080.84999999</v>
      </c>
      <c r="J169" s="16">
        <f t="shared" si="4"/>
        <v>154265188.72</v>
      </c>
      <c r="K169" s="32">
        <f t="shared" si="5"/>
        <v>-8719892.1299999952</v>
      </c>
    </row>
    <row r="170" spans="1:11" x14ac:dyDescent="0.25">
      <c r="A170" s="37" t="s">
        <v>116</v>
      </c>
      <c r="B170" s="39" t="s">
        <v>117</v>
      </c>
      <c r="C170" s="7" t="s">
        <v>7</v>
      </c>
      <c r="D170" s="16">
        <v>277498341.22999996</v>
      </c>
      <c r="E170" s="16">
        <v>0</v>
      </c>
      <c r="F170" s="16">
        <v>538811.18999999994</v>
      </c>
      <c r="G170" s="16">
        <v>276959530.03999996</v>
      </c>
      <c r="H170" s="16">
        <v>276530890.86000001</v>
      </c>
      <c r="I170" s="16">
        <v>280267289.18000001</v>
      </c>
      <c r="J170" s="16">
        <f t="shared" si="4"/>
        <v>276530890.86000001</v>
      </c>
      <c r="K170" s="30">
        <f t="shared" si="5"/>
        <v>-3736398.3199999928</v>
      </c>
    </row>
    <row r="171" spans="1:11" x14ac:dyDescent="0.25">
      <c r="A171" s="37"/>
      <c r="B171" s="39"/>
      <c r="C171" s="7" t="s">
        <v>8</v>
      </c>
      <c r="D171" s="16">
        <v>74283873.040000007</v>
      </c>
      <c r="E171" s="16">
        <v>0</v>
      </c>
      <c r="F171" s="16">
        <v>0</v>
      </c>
      <c r="G171" s="16">
        <v>74283873.040000007</v>
      </c>
      <c r="H171" s="16">
        <v>73777960.750000015</v>
      </c>
      <c r="I171" s="16">
        <v>74222216.609999999</v>
      </c>
      <c r="J171" s="16">
        <f t="shared" si="4"/>
        <v>73777960.750000015</v>
      </c>
      <c r="K171" s="30">
        <f t="shared" si="5"/>
        <v>-444255.8599999845</v>
      </c>
    </row>
    <row r="172" spans="1:11" s="22" customFormat="1" x14ac:dyDescent="0.25">
      <c r="A172" s="37"/>
      <c r="B172" s="39"/>
      <c r="C172" s="8" t="s">
        <v>9</v>
      </c>
      <c r="D172" s="17">
        <v>351782214.26999998</v>
      </c>
      <c r="E172" s="17">
        <v>0</v>
      </c>
      <c r="F172" s="17">
        <v>538811.18999999994</v>
      </c>
      <c r="G172" s="17">
        <v>351243403.07999998</v>
      </c>
      <c r="H172" s="17">
        <v>350308851.61000001</v>
      </c>
      <c r="I172" s="17">
        <v>354489505.79000002</v>
      </c>
      <c r="J172" s="16">
        <f t="shared" si="4"/>
        <v>350308851.61000001</v>
      </c>
      <c r="K172" s="32">
        <f t="shared" si="5"/>
        <v>-4180654.1800000072</v>
      </c>
    </row>
    <row r="173" spans="1:11" x14ac:dyDescent="0.25">
      <c r="A173" s="37" t="s">
        <v>118</v>
      </c>
      <c r="B173" s="39" t="s">
        <v>119</v>
      </c>
      <c r="C173" s="7" t="s">
        <v>7</v>
      </c>
      <c r="D173" s="16">
        <v>420140.68</v>
      </c>
      <c r="E173" s="16">
        <v>0</v>
      </c>
      <c r="F173" s="16">
        <v>0</v>
      </c>
      <c r="G173" s="16">
        <v>420140.68</v>
      </c>
      <c r="H173" s="16">
        <v>412672.92000000004</v>
      </c>
      <c r="I173" s="16">
        <v>420140.41</v>
      </c>
      <c r="J173" s="16">
        <f t="shared" si="4"/>
        <v>412672.92000000004</v>
      </c>
      <c r="K173" s="30">
        <f t="shared" si="5"/>
        <v>-7467.4899999999325</v>
      </c>
    </row>
    <row r="174" spans="1:11" x14ac:dyDescent="0.25">
      <c r="A174" s="37"/>
      <c r="B174" s="39"/>
      <c r="C174" s="7" t="s">
        <v>8</v>
      </c>
      <c r="D174" s="16">
        <v>0</v>
      </c>
      <c r="E174" s="16">
        <v>0</v>
      </c>
      <c r="F174" s="16">
        <v>0</v>
      </c>
      <c r="G174" s="16">
        <v>0</v>
      </c>
      <c r="H174" s="16">
        <v>0</v>
      </c>
      <c r="I174" s="16">
        <v>0</v>
      </c>
      <c r="J174" s="16">
        <f t="shared" si="4"/>
        <v>0</v>
      </c>
      <c r="K174" s="30">
        <f t="shared" si="5"/>
        <v>0</v>
      </c>
    </row>
    <row r="175" spans="1:11" s="22" customFormat="1" x14ac:dyDescent="0.25">
      <c r="A175" s="37"/>
      <c r="B175" s="39"/>
      <c r="C175" s="8" t="s">
        <v>9</v>
      </c>
      <c r="D175" s="17">
        <v>420140.68</v>
      </c>
      <c r="E175" s="17">
        <v>0</v>
      </c>
      <c r="F175" s="17">
        <v>0</v>
      </c>
      <c r="G175" s="17">
        <v>420140.68</v>
      </c>
      <c r="H175" s="17">
        <v>412672.92000000004</v>
      </c>
      <c r="I175" s="17">
        <v>420140.41</v>
      </c>
      <c r="J175" s="16">
        <f t="shared" si="4"/>
        <v>412672.92000000004</v>
      </c>
      <c r="K175" s="32">
        <f t="shared" si="5"/>
        <v>-7467.4899999999325</v>
      </c>
    </row>
    <row r="176" spans="1:11" x14ac:dyDescent="0.25">
      <c r="A176" s="37" t="s">
        <v>120</v>
      </c>
      <c r="B176" s="39" t="s">
        <v>121</v>
      </c>
      <c r="C176" s="7" t="s">
        <v>7</v>
      </c>
      <c r="D176" s="16">
        <v>1804695</v>
      </c>
      <c r="E176" s="16">
        <v>0</v>
      </c>
      <c r="F176" s="16">
        <v>0</v>
      </c>
      <c r="G176" s="16">
        <v>1804695</v>
      </c>
      <c r="H176" s="16">
        <v>1761572.26</v>
      </c>
      <c r="I176" s="16">
        <v>1790200.49</v>
      </c>
      <c r="J176" s="16">
        <f t="shared" si="4"/>
        <v>1761572.26</v>
      </c>
      <c r="K176" s="30">
        <f t="shared" si="5"/>
        <v>-28628.229999999981</v>
      </c>
    </row>
    <row r="177" spans="1:11" x14ac:dyDescent="0.25">
      <c r="A177" s="37"/>
      <c r="B177" s="39"/>
      <c r="C177" s="7" t="s">
        <v>8</v>
      </c>
      <c r="D177" s="16">
        <v>0</v>
      </c>
      <c r="E177" s="16">
        <v>0</v>
      </c>
      <c r="F177" s="16">
        <v>0</v>
      </c>
      <c r="G177" s="16">
        <v>0</v>
      </c>
      <c r="H177" s="16">
        <v>0</v>
      </c>
      <c r="I177" s="16">
        <v>0</v>
      </c>
      <c r="J177" s="16">
        <f t="shared" ref="J177:J231" si="6">H177</f>
        <v>0</v>
      </c>
      <c r="K177" s="30">
        <f t="shared" si="5"/>
        <v>0</v>
      </c>
    </row>
    <row r="178" spans="1:11" s="22" customFormat="1" x14ac:dyDescent="0.25">
      <c r="A178" s="37"/>
      <c r="B178" s="39"/>
      <c r="C178" s="8" t="s">
        <v>9</v>
      </c>
      <c r="D178" s="17">
        <v>1804695</v>
      </c>
      <c r="E178" s="17">
        <v>0</v>
      </c>
      <c r="F178" s="17">
        <v>0</v>
      </c>
      <c r="G178" s="17">
        <v>1804695</v>
      </c>
      <c r="H178" s="17">
        <v>1761572.26</v>
      </c>
      <c r="I178" s="17">
        <v>1790200.49</v>
      </c>
      <c r="J178" s="16">
        <f t="shared" si="6"/>
        <v>1761572.26</v>
      </c>
      <c r="K178" s="32">
        <f t="shared" si="5"/>
        <v>-28628.229999999981</v>
      </c>
    </row>
    <row r="179" spans="1:11" x14ac:dyDescent="0.25">
      <c r="A179" s="37" t="s">
        <v>122</v>
      </c>
      <c r="B179" s="39" t="s">
        <v>123</v>
      </c>
      <c r="C179" s="7" t="s">
        <v>7</v>
      </c>
      <c r="D179" s="16">
        <v>622467</v>
      </c>
      <c r="E179" s="16">
        <v>0</v>
      </c>
      <c r="F179" s="16">
        <v>0</v>
      </c>
      <c r="G179" s="16">
        <v>622467</v>
      </c>
      <c r="H179" s="16">
        <v>604509.88</v>
      </c>
      <c r="I179" s="16">
        <v>622466.80000000005</v>
      </c>
      <c r="J179" s="16">
        <f t="shared" si="6"/>
        <v>604509.88</v>
      </c>
      <c r="K179" s="30">
        <f t="shared" si="5"/>
        <v>-17956.920000000042</v>
      </c>
    </row>
    <row r="180" spans="1:11" x14ac:dyDescent="0.25">
      <c r="A180" s="37"/>
      <c r="B180" s="39"/>
      <c r="C180" s="7" t="s">
        <v>8</v>
      </c>
      <c r="D180" s="16">
        <v>0</v>
      </c>
      <c r="E180" s="16">
        <v>0</v>
      </c>
      <c r="F180" s="16">
        <v>0</v>
      </c>
      <c r="G180" s="16">
        <v>0</v>
      </c>
      <c r="H180" s="16">
        <v>0</v>
      </c>
      <c r="I180" s="16">
        <v>0</v>
      </c>
      <c r="J180" s="16">
        <f t="shared" si="6"/>
        <v>0</v>
      </c>
      <c r="K180" s="30">
        <f t="shared" si="5"/>
        <v>0</v>
      </c>
    </row>
    <row r="181" spans="1:11" s="22" customFormat="1" x14ac:dyDescent="0.25">
      <c r="A181" s="37"/>
      <c r="B181" s="39"/>
      <c r="C181" s="8" t="s">
        <v>9</v>
      </c>
      <c r="D181" s="17">
        <v>622467</v>
      </c>
      <c r="E181" s="17">
        <v>0</v>
      </c>
      <c r="F181" s="17">
        <v>0</v>
      </c>
      <c r="G181" s="17">
        <v>622467</v>
      </c>
      <c r="H181" s="17">
        <v>604509.88</v>
      </c>
      <c r="I181" s="17">
        <v>622466.80000000005</v>
      </c>
      <c r="J181" s="16">
        <f t="shared" si="6"/>
        <v>604509.88</v>
      </c>
      <c r="K181" s="32">
        <f t="shared" si="5"/>
        <v>-17956.920000000042</v>
      </c>
    </row>
    <row r="182" spans="1:11" x14ac:dyDescent="0.25">
      <c r="A182" s="37" t="s">
        <v>124</v>
      </c>
      <c r="B182" s="39" t="s">
        <v>125</v>
      </c>
      <c r="C182" s="7" t="s">
        <v>7</v>
      </c>
      <c r="D182" s="16">
        <v>3415567.12</v>
      </c>
      <c r="E182" s="16">
        <v>0</v>
      </c>
      <c r="F182" s="16">
        <v>0</v>
      </c>
      <c r="G182" s="16">
        <v>3415567.12</v>
      </c>
      <c r="H182" s="16">
        <v>3415295.77</v>
      </c>
      <c r="I182" s="16">
        <v>3610626.74</v>
      </c>
      <c r="J182" s="16">
        <f t="shared" si="6"/>
        <v>3415295.77</v>
      </c>
      <c r="K182" s="30">
        <f t="shared" si="5"/>
        <v>-195330.9700000002</v>
      </c>
    </row>
    <row r="183" spans="1:11" x14ac:dyDescent="0.25">
      <c r="A183" s="37"/>
      <c r="B183" s="39"/>
      <c r="C183" s="7" t="s">
        <v>8</v>
      </c>
      <c r="D183" s="16">
        <v>0</v>
      </c>
      <c r="E183" s="16">
        <v>0</v>
      </c>
      <c r="F183" s="16">
        <v>0</v>
      </c>
      <c r="G183" s="16">
        <v>0</v>
      </c>
      <c r="H183" s="16">
        <v>0</v>
      </c>
      <c r="I183" s="16">
        <v>0</v>
      </c>
      <c r="J183" s="16">
        <f t="shared" si="6"/>
        <v>0</v>
      </c>
      <c r="K183" s="30">
        <f t="shared" si="5"/>
        <v>0</v>
      </c>
    </row>
    <row r="184" spans="1:11" s="22" customFormat="1" x14ac:dyDescent="0.25">
      <c r="A184" s="37"/>
      <c r="B184" s="39"/>
      <c r="C184" s="8" t="s">
        <v>9</v>
      </c>
      <c r="D184" s="17">
        <v>3415567.12</v>
      </c>
      <c r="E184" s="17">
        <v>0</v>
      </c>
      <c r="F184" s="17">
        <v>0</v>
      </c>
      <c r="G184" s="17">
        <v>3415567.12</v>
      </c>
      <c r="H184" s="17">
        <v>3415295.77</v>
      </c>
      <c r="I184" s="17">
        <v>3610626.74</v>
      </c>
      <c r="J184" s="16">
        <f t="shared" si="6"/>
        <v>3415295.77</v>
      </c>
      <c r="K184" s="32">
        <f t="shared" si="5"/>
        <v>-195330.9700000002</v>
      </c>
    </row>
    <row r="185" spans="1:11" x14ac:dyDescent="0.25">
      <c r="A185" s="42" t="s">
        <v>126</v>
      </c>
      <c r="B185" s="39" t="s">
        <v>127</v>
      </c>
      <c r="C185" s="7" t="s">
        <v>7</v>
      </c>
      <c r="D185" s="16">
        <v>0</v>
      </c>
      <c r="E185" s="16">
        <v>0</v>
      </c>
      <c r="F185" s="16">
        <v>0</v>
      </c>
      <c r="G185" s="16">
        <v>0</v>
      </c>
      <c r="H185" s="16">
        <v>0</v>
      </c>
      <c r="I185" s="16">
        <v>0</v>
      </c>
      <c r="J185" s="16">
        <f t="shared" si="6"/>
        <v>0</v>
      </c>
      <c r="K185" s="30">
        <f t="shared" si="5"/>
        <v>0</v>
      </c>
    </row>
    <row r="186" spans="1:11" x14ac:dyDescent="0.25">
      <c r="A186" s="37"/>
      <c r="B186" s="39"/>
      <c r="C186" s="7" t="s">
        <v>8</v>
      </c>
      <c r="D186" s="16">
        <v>3688888</v>
      </c>
      <c r="E186" s="16">
        <v>0</v>
      </c>
      <c r="F186" s="16">
        <v>0</v>
      </c>
      <c r="G186" s="16">
        <v>3688888</v>
      </c>
      <c r="H186" s="16">
        <v>1903899.44</v>
      </c>
      <c r="I186" s="16">
        <v>3688888</v>
      </c>
      <c r="J186" s="16">
        <f t="shared" si="6"/>
        <v>1903899.44</v>
      </c>
      <c r="K186" s="30">
        <f t="shared" si="5"/>
        <v>-1784988.56</v>
      </c>
    </row>
    <row r="187" spans="1:11" s="22" customFormat="1" x14ac:dyDescent="0.25">
      <c r="A187" s="37"/>
      <c r="B187" s="39"/>
      <c r="C187" s="8" t="s">
        <v>9</v>
      </c>
      <c r="D187" s="17">
        <v>3688888</v>
      </c>
      <c r="E187" s="17">
        <v>0</v>
      </c>
      <c r="F187" s="17">
        <v>0</v>
      </c>
      <c r="G187" s="17">
        <v>3688888</v>
      </c>
      <c r="H187" s="17">
        <v>1903899.44</v>
      </c>
      <c r="I187" s="17">
        <v>3688888</v>
      </c>
      <c r="J187" s="16">
        <f t="shared" si="6"/>
        <v>1903899.44</v>
      </c>
      <c r="K187" s="32">
        <f t="shared" si="5"/>
        <v>-1784988.56</v>
      </c>
    </row>
    <row r="188" spans="1:11" x14ac:dyDescent="0.25">
      <c r="A188" s="37" t="s">
        <v>128</v>
      </c>
      <c r="B188" s="39" t="s">
        <v>129</v>
      </c>
      <c r="C188" s="7" t="s">
        <v>7</v>
      </c>
      <c r="D188" s="16">
        <v>1808681271.1300008</v>
      </c>
      <c r="E188" s="16">
        <v>9775586.1400000006</v>
      </c>
      <c r="F188" s="16">
        <v>0</v>
      </c>
      <c r="G188" s="16">
        <v>1798905684.9900007</v>
      </c>
      <c r="H188" s="16">
        <v>1798629270.3300006</v>
      </c>
      <c r="I188" s="16">
        <v>1772548013.27</v>
      </c>
      <c r="J188" s="16">
        <f t="shared" si="6"/>
        <v>1798629270.3300006</v>
      </c>
      <c r="K188" s="30">
        <f t="shared" si="5"/>
        <v>26081257.060000658</v>
      </c>
    </row>
    <row r="189" spans="1:11" x14ac:dyDescent="0.25">
      <c r="A189" s="37"/>
      <c r="B189" s="39"/>
      <c r="C189" s="7" t="s">
        <v>8</v>
      </c>
      <c r="D189" s="16">
        <v>910985311</v>
      </c>
      <c r="E189" s="16">
        <v>0</v>
      </c>
      <c r="F189" s="16">
        <v>0</v>
      </c>
      <c r="G189" s="16">
        <v>910985311</v>
      </c>
      <c r="H189" s="16">
        <v>700552831.46999991</v>
      </c>
      <c r="I189" s="16">
        <v>678841904</v>
      </c>
      <c r="J189" s="16">
        <f t="shared" si="6"/>
        <v>700552831.46999991</v>
      </c>
      <c r="K189" s="30">
        <f t="shared" si="5"/>
        <v>21710927.469999909</v>
      </c>
    </row>
    <row r="190" spans="1:11" s="22" customFormat="1" x14ac:dyDescent="0.25">
      <c r="A190" s="37"/>
      <c r="B190" s="39"/>
      <c r="C190" s="8" t="s">
        <v>9</v>
      </c>
      <c r="D190" s="17">
        <v>2719666582.1300011</v>
      </c>
      <c r="E190" s="17">
        <v>9775586.1400000006</v>
      </c>
      <c r="F190" s="17">
        <v>0</v>
      </c>
      <c r="G190" s="17">
        <v>2709890995.9900007</v>
      </c>
      <c r="H190" s="17">
        <v>2499182101.8000007</v>
      </c>
      <c r="I190" s="17">
        <v>2451389917.27</v>
      </c>
      <c r="J190" s="16">
        <f t="shared" si="6"/>
        <v>2499182101.8000007</v>
      </c>
      <c r="K190" s="32">
        <f t="shared" si="5"/>
        <v>47792184.530000687</v>
      </c>
    </row>
    <row r="191" spans="1:11" x14ac:dyDescent="0.25">
      <c r="A191" s="37" t="s">
        <v>130</v>
      </c>
      <c r="B191" s="39" t="s">
        <v>131</v>
      </c>
      <c r="C191" s="7" t="s">
        <v>7</v>
      </c>
      <c r="D191" s="16">
        <v>0</v>
      </c>
      <c r="E191" s="16">
        <v>0</v>
      </c>
      <c r="F191" s="16">
        <v>0</v>
      </c>
      <c r="G191" s="16">
        <v>0</v>
      </c>
      <c r="H191" s="16">
        <v>0</v>
      </c>
      <c r="I191" s="16">
        <v>0</v>
      </c>
      <c r="J191" s="16">
        <f t="shared" si="6"/>
        <v>0</v>
      </c>
      <c r="K191" s="30">
        <f t="shared" si="5"/>
        <v>0</v>
      </c>
    </row>
    <row r="192" spans="1:11" x14ac:dyDescent="0.25">
      <c r="A192" s="37"/>
      <c r="B192" s="39"/>
      <c r="C192" s="7" t="s">
        <v>8</v>
      </c>
      <c r="D192" s="16">
        <v>14151886.24</v>
      </c>
      <c r="E192" s="16">
        <v>0</v>
      </c>
      <c r="F192" s="16">
        <v>0</v>
      </c>
      <c r="G192" s="16">
        <v>14151886.24</v>
      </c>
      <c r="H192" s="16">
        <v>10577926.82</v>
      </c>
      <c r="I192" s="16">
        <v>13978540</v>
      </c>
      <c r="J192" s="16">
        <f t="shared" si="6"/>
        <v>10577926.82</v>
      </c>
      <c r="K192" s="30">
        <f t="shared" si="5"/>
        <v>-3400613.1799999997</v>
      </c>
    </row>
    <row r="193" spans="1:11" s="22" customFormat="1" x14ac:dyDescent="0.25">
      <c r="A193" s="37"/>
      <c r="B193" s="39"/>
      <c r="C193" s="8" t="s">
        <v>9</v>
      </c>
      <c r="D193" s="17">
        <v>14151886.24</v>
      </c>
      <c r="E193" s="17">
        <v>0</v>
      </c>
      <c r="F193" s="17">
        <v>0</v>
      </c>
      <c r="G193" s="17">
        <v>14151886.24</v>
      </c>
      <c r="H193" s="17">
        <v>10577926.82</v>
      </c>
      <c r="I193" s="17">
        <v>13978540</v>
      </c>
      <c r="J193" s="16">
        <f t="shared" si="6"/>
        <v>10577926.82</v>
      </c>
      <c r="K193" s="32">
        <f t="shared" si="5"/>
        <v>-3400613.1799999997</v>
      </c>
    </row>
    <row r="194" spans="1:11" x14ac:dyDescent="0.25">
      <c r="A194" s="37" t="s">
        <v>132</v>
      </c>
      <c r="B194" s="39" t="s">
        <v>133</v>
      </c>
      <c r="C194" s="7" t="s">
        <v>7</v>
      </c>
      <c r="D194" s="16">
        <v>16179248.030000001</v>
      </c>
      <c r="E194" s="16">
        <v>0</v>
      </c>
      <c r="F194" s="16">
        <v>0</v>
      </c>
      <c r="G194" s="16">
        <v>16179248.030000001</v>
      </c>
      <c r="H194" s="16">
        <v>16179194.030000001</v>
      </c>
      <c r="I194" s="16">
        <v>17636746.359999999</v>
      </c>
      <c r="J194" s="16">
        <f t="shared" si="6"/>
        <v>16179194.030000001</v>
      </c>
      <c r="K194" s="30">
        <f t="shared" si="5"/>
        <v>-1457552.3299999982</v>
      </c>
    </row>
    <row r="195" spans="1:11" x14ac:dyDescent="0.25">
      <c r="A195" s="37"/>
      <c r="B195" s="39"/>
      <c r="C195" s="7" t="s">
        <v>8</v>
      </c>
      <c r="D195" s="16">
        <v>12590870.27</v>
      </c>
      <c r="E195" s="16">
        <v>0</v>
      </c>
      <c r="F195" s="16">
        <v>0</v>
      </c>
      <c r="G195" s="16">
        <v>12590870.27</v>
      </c>
      <c r="H195" s="16">
        <v>4712175.1199999992</v>
      </c>
      <c r="I195" s="16">
        <v>6512655.8399999999</v>
      </c>
      <c r="J195" s="16">
        <f t="shared" si="6"/>
        <v>4712175.1199999992</v>
      </c>
      <c r="K195" s="30">
        <f t="shared" si="5"/>
        <v>-1800480.7200000007</v>
      </c>
    </row>
    <row r="196" spans="1:11" s="22" customFormat="1" x14ac:dyDescent="0.25">
      <c r="A196" s="37"/>
      <c r="B196" s="39"/>
      <c r="C196" s="8" t="s">
        <v>9</v>
      </c>
      <c r="D196" s="17">
        <v>28770118.300000001</v>
      </c>
      <c r="E196" s="17">
        <v>0</v>
      </c>
      <c r="F196" s="17">
        <v>0</v>
      </c>
      <c r="G196" s="17">
        <v>28770118.300000001</v>
      </c>
      <c r="H196" s="17">
        <v>20891369.149999999</v>
      </c>
      <c r="I196" s="17">
        <v>24149402.199999999</v>
      </c>
      <c r="J196" s="16">
        <f t="shared" si="6"/>
        <v>20891369.149999999</v>
      </c>
      <c r="K196" s="32">
        <f t="shared" si="5"/>
        <v>-3258033.0500000007</v>
      </c>
    </row>
    <row r="197" spans="1:11" x14ac:dyDescent="0.25">
      <c r="A197" s="37" t="s">
        <v>134</v>
      </c>
      <c r="B197" s="39" t="s">
        <v>135</v>
      </c>
      <c r="C197" s="7" t="s">
        <v>7</v>
      </c>
      <c r="D197" s="16">
        <v>6191769.4900000002</v>
      </c>
      <c r="E197" s="16">
        <v>0</v>
      </c>
      <c r="F197" s="16">
        <v>0</v>
      </c>
      <c r="G197" s="16">
        <v>6191769.4900000002</v>
      </c>
      <c r="H197" s="16">
        <v>5716024.1399999997</v>
      </c>
      <c r="I197" s="16">
        <v>6191769.6200000001</v>
      </c>
      <c r="J197" s="16">
        <f t="shared" si="6"/>
        <v>5716024.1399999997</v>
      </c>
      <c r="K197" s="30">
        <f t="shared" si="5"/>
        <v>-475745.48000000045</v>
      </c>
    </row>
    <row r="198" spans="1:11" x14ac:dyDescent="0.25">
      <c r="A198" s="37"/>
      <c r="B198" s="39"/>
      <c r="C198" s="7" t="s">
        <v>8</v>
      </c>
      <c r="D198" s="16">
        <v>48295000</v>
      </c>
      <c r="E198" s="16">
        <v>0</v>
      </c>
      <c r="F198" s="16">
        <v>0</v>
      </c>
      <c r="G198" s="16">
        <v>48295000</v>
      </c>
      <c r="H198" s="16">
        <v>3579124.1</v>
      </c>
      <c r="I198" s="16">
        <v>10833582.460000001</v>
      </c>
      <c r="J198" s="16">
        <f t="shared" si="6"/>
        <v>3579124.1</v>
      </c>
      <c r="K198" s="30">
        <f t="shared" si="5"/>
        <v>-7254458.3600000013</v>
      </c>
    </row>
    <row r="199" spans="1:11" s="22" customFormat="1" x14ac:dyDescent="0.25">
      <c r="A199" s="37"/>
      <c r="B199" s="39"/>
      <c r="C199" s="8" t="s">
        <v>9</v>
      </c>
      <c r="D199" s="17">
        <v>54486769.490000002</v>
      </c>
      <c r="E199" s="17">
        <v>0</v>
      </c>
      <c r="F199" s="17">
        <v>0</v>
      </c>
      <c r="G199" s="17">
        <v>54486769.490000002</v>
      </c>
      <c r="H199" s="17">
        <v>9295148.2400000002</v>
      </c>
      <c r="I199" s="17">
        <v>17025352.080000002</v>
      </c>
      <c r="J199" s="16">
        <f t="shared" si="6"/>
        <v>9295148.2400000002</v>
      </c>
      <c r="K199" s="32">
        <f t="shared" si="5"/>
        <v>-7730203.8400000017</v>
      </c>
    </row>
    <row r="200" spans="1:11" x14ac:dyDescent="0.25">
      <c r="A200" s="37" t="s">
        <v>136</v>
      </c>
      <c r="B200" s="39" t="s">
        <v>137</v>
      </c>
      <c r="C200" s="7" t="s">
        <v>7</v>
      </c>
      <c r="D200" s="16">
        <v>24768482.830000006</v>
      </c>
      <c r="E200" s="16">
        <v>11153973</v>
      </c>
      <c r="F200" s="16">
        <v>0</v>
      </c>
      <c r="G200" s="16">
        <v>13614509.830000006</v>
      </c>
      <c r="H200" s="16">
        <v>12738827.42</v>
      </c>
      <c r="I200" s="16">
        <v>14926929.09</v>
      </c>
      <c r="J200" s="16">
        <f t="shared" si="6"/>
        <v>12738827.42</v>
      </c>
      <c r="K200" s="30">
        <f t="shared" si="5"/>
        <v>-2188101.67</v>
      </c>
    </row>
    <row r="201" spans="1:11" x14ac:dyDescent="0.25">
      <c r="A201" s="37"/>
      <c r="B201" s="39"/>
      <c r="C201" s="7" t="s">
        <v>8</v>
      </c>
      <c r="D201" s="16">
        <v>246925198.80000001</v>
      </c>
      <c r="E201" s="16">
        <v>0</v>
      </c>
      <c r="F201" s="16">
        <v>12000</v>
      </c>
      <c r="G201" s="16">
        <v>246913198.80000001</v>
      </c>
      <c r="H201" s="16">
        <v>12827637.559999999</v>
      </c>
      <c r="I201" s="16">
        <v>19699294</v>
      </c>
      <c r="J201" s="16">
        <f t="shared" si="6"/>
        <v>12827637.559999999</v>
      </c>
      <c r="K201" s="30">
        <f t="shared" ref="K201:K264" si="7">J201-I201</f>
        <v>-6871656.4400000013</v>
      </c>
    </row>
    <row r="202" spans="1:11" s="22" customFormat="1" x14ac:dyDescent="0.25">
      <c r="A202" s="37"/>
      <c r="B202" s="39"/>
      <c r="C202" s="8" t="s">
        <v>9</v>
      </c>
      <c r="D202" s="17">
        <v>271693681.63</v>
      </c>
      <c r="E202" s="17">
        <v>11153973</v>
      </c>
      <c r="F202" s="17">
        <v>12000</v>
      </c>
      <c r="G202" s="17">
        <v>260527708.63000003</v>
      </c>
      <c r="H202" s="17">
        <v>25566464.979999997</v>
      </c>
      <c r="I202" s="17">
        <v>34626223.090000004</v>
      </c>
      <c r="J202" s="16">
        <f t="shared" si="6"/>
        <v>25566464.979999997</v>
      </c>
      <c r="K202" s="32">
        <f t="shared" si="7"/>
        <v>-9059758.1100000069</v>
      </c>
    </row>
    <row r="203" spans="1:11" x14ac:dyDescent="0.25">
      <c r="A203" s="37" t="s">
        <v>138</v>
      </c>
      <c r="B203" s="39" t="s">
        <v>139</v>
      </c>
      <c r="C203" s="7" t="s">
        <v>7</v>
      </c>
      <c r="D203" s="16">
        <v>364000000</v>
      </c>
      <c r="E203" s="16">
        <v>0</v>
      </c>
      <c r="F203" s="16">
        <v>0.98</v>
      </c>
      <c r="G203" s="16">
        <v>363999999.01999998</v>
      </c>
      <c r="H203" s="16">
        <v>363943546</v>
      </c>
      <c r="I203" s="16">
        <v>363999999</v>
      </c>
      <c r="J203" s="16">
        <f t="shared" si="6"/>
        <v>363943546</v>
      </c>
      <c r="K203" s="30">
        <f t="shared" si="7"/>
        <v>-56453</v>
      </c>
    </row>
    <row r="204" spans="1:11" x14ac:dyDescent="0.25">
      <c r="A204" s="37"/>
      <c r="B204" s="39"/>
      <c r="C204" s="7" t="s">
        <v>8</v>
      </c>
      <c r="D204" s="16">
        <v>0</v>
      </c>
      <c r="E204" s="16">
        <v>0</v>
      </c>
      <c r="F204" s="16">
        <v>0</v>
      </c>
      <c r="G204" s="16">
        <v>0</v>
      </c>
      <c r="H204" s="16">
        <v>0</v>
      </c>
      <c r="I204" s="16">
        <v>0</v>
      </c>
      <c r="J204" s="16">
        <f t="shared" si="6"/>
        <v>0</v>
      </c>
      <c r="K204" s="30">
        <f t="shared" si="7"/>
        <v>0</v>
      </c>
    </row>
    <row r="205" spans="1:11" s="22" customFormat="1" x14ac:dyDescent="0.25">
      <c r="A205" s="37"/>
      <c r="B205" s="39"/>
      <c r="C205" s="8" t="s">
        <v>9</v>
      </c>
      <c r="D205" s="17">
        <v>364000000</v>
      </c>
      <c r="E205" s="17">
        <v>0</v>
      </c>
      <c r="F205" s="17">
        <v>0.98</v>
      </c>
      <c r="G205" s="17">
        <v>363999999.01999998</v>
      </c>
      <c r="H205" s="17">
        <v>363943546</v>
      </c>
      <c r="I205" s="17">
        <v>363999999</v>
      </c>
      <c r="J205" s="16">
        <f t="shared" si="6"/>
        <v>363943546</v>
      </c>
      <c r="K205" s="32">
        <f t="shared" si="7"/>
        <v>-56453</v>
      </c>
    </row>
    <row r="206" spans="1:11" x14ac:dyDescent="0.25">
      <c r="A206" s="37" t="s">
        <v>140</v>
      </c>
      <c r="B206" s="39" t="s">
        <v>141</v>
      </c>
      <c r="C206" s="7" t="s">
        <v>7</v>
      </c>
      <c r="D206" s="16">
        <v>43799802.549999997</v>
      </c>
      <c r="E206" s="16">
        <v>0</v>
      </c>
      <c r="F206" s="16">
        <v>255350</v>
      </c>
      <c r="G206" s="16">
        <v>43544452.549999997</v>
      </c>
      <c r="H206" s="16">
        <v>42506154.859999999</v>
      </c>
      <c r="I206" s="16">
        <v>51848860.32</v>
      </c>
      <c r="J206" s="16">
        <f t="shared" si="6"/>
        <v>42506154.859999999</v>
      </c>
      <c r="K206" s="30">
        <f t="shared" si="7"/>
        <v>-9342705.4600000009</v>
      </c>
    </row>
    <row r="207" spans="1:11" x14ac:dyDescent="0.25">
      <c r="A207" s="37"/>
      <c r="B207" s="39"/>
      <c r="C207" s="7" t="s">
        <v>189</v>
      </c>
      <c r="D207" s="16">
        <v>158162000</v>
      </c>
      <c r="E207" s="16">
        <v>0</v>
      </c>
      <c r="F207" s="16">
        <v>0</v>
      </c>
      <c r="G207" s="16">
        <v>158162000</v>
      </c>
      <c r="H207" s="16">
        <v>90277852.540000007</v>
      </c>
      <c r="I207" s="16">
        <v>97538863</v>
      </c>
      <c r="J207" s="16">
        <v>33776045.880000003</v>
      </c>
      <c r="K207" s="30">
        <f t="shared" si="7"/>
        <v>-63762817.119999997</v>
      </c>
    </row>
    <row r="208" spans="1:11" s="22" customFormat="1" x14ac:dyDescent="0.25">
      <c r="A208" s="37"/>
      <c r="B208" s="39"/>
      <c r="C208" s="8" t="s">
        <v>9</v>
      </c>
      <c r="D208" s="17">
        <v>201961802.55000001</v>
      </c>
      <c r="E208" s="17">
        <v>0</v>
      </c>
      <c r="F208" s="17">
        <v>255350</v>
      </c>
      <c r="G208" s="17">
        <v>201706452.55000001</v>
      </c>
      <c r="H208" s="17">
        <v>132784007.40000001</v>
      </c>
      <c r="I208" s="17">
        <v>149387723.31999999</v>
      </c>
      <c r="J208" s="16">
        <f t="shared" si="6"/>
        <v>132784007.40000001</v>
      </c>
      <c r="K208" s="32">
        <f t="shared" si="7"/>
        <v>-16603715.919999987</v>
      </c>
    </row>
    <row r="209" spans="1:11" x14ac:dyDescent="0.25">
      <c r="A209" s="37" t="s">
        <v>142</v>
      </c>
      <c r="B209" s="39" t="s">
        <v>143</v>
      </c>
      <c r="C209" s="7" t="s">
        <v>7</v>
      </c>
      <c r="D209" s="16">
        <v>355699355.56999999</v>
      </c>
      <c r="E209" s="16">
        <v>0</v>
      </c>
      <c r="F209" s="16">
        <v>0.79</v>
      </c>
      <c r="G209" s="16">
        <v>355699354.77999997</v>
      </c>
      <c r="H209" s="16">
        <v>355322030.89999998</v>
      </c>
      <c r="I209" s="16">
        <v>355699354.44</v>
      </c>
      <c r="J209" s="16">
        <f t="shared" si="6"/>
        <v>355322030.89999998</v>
      </c>
      <c r="K209" s="30">
        <f t="shared" si="7"/>
        <v>-377323.54000002146</v>
      </c>
    </row>
    <row r="210" spans="1:11" x14ac:dyDescent="0.25">
      <c r="A210" s="37"/>
      <c r="B210" s="39"/>
      <c r="C210" s="7" t="s">
        <v>189</v>
      </c>
      <c r="D210" s="16">
        <v>65000000</v>
      </c>
      <c r="E210" s="16">
        <v>0</v>
      </c>
      <c r="F210" s="16">
        <v>0</v>
      </c>
      <c r="G210" s="16">
        <v>65000000</v>
      </c>
      <c r="H210" s="16">
        <v>60849178.25</v>
      </c>
      <c r="I210" s="16">
        <v>35503419.439999998</v>
      </c>
      <c r="J210" s="16">
        <v>57530831</v>
      </c>
      <c r="K210" s="30">
        <f t="shared" si="7"/>
        <v>22027411.560000002</v>
      </c>
    </row>
    <row r="211" spans="1:11" s="22" customFormat="1" x14ac:dyDescent="0.25">
      <c r="A211" s="37"/>
      <c r="B211" s="39"/>
      <c r="C211" s="8" t="s">
        <v>9</v>
      </c>
      <c r="D211" s="17">
        <v>420699355.56999999</v>
      </c>
      <c r="E211" s="17">
        <v>0</v>
      </c>
      <c r="F211" s="17">
        <v>0.79</v>
      </c>
      <c r="G211" s="17">
        <v>420699354.77999997</v>
      </c>
      <c r="H211" s="17">
        <v>416171209.14999998</v>
      </c>
      <c r="I211" s="17">
        <v>391202773.88</v>
      </c>
      <c r="J211" s="16">
        <f t="shared" si="6"/>
        <v>416171209.14999998</v>
      </c>
      <c r="K211" s="32">
        <f t="shared" si="7"/>
        <v>24968435.269999981</v>
      </c>
    </row>
    <row r="212" spans="1:11" x14ac:dyDescent="0.25">
      <c r="A212" s="37" t="s">
        <v>144</v>
      </c>
      <c r="B212" s="39" t="s">
        <v>145</v>
      </c>
      <c r="C212" s="7" t="s">
        <v>7</v>
      </c>
      <c r="D212" s="16">
        <v>33315397.68</v>
      </c>
      <c r="E212" s="16">
        <v>0</v>
      </c>
      <c r="F212" s="16">
        <v>0</v>
      </c>
      <c r="G212" s="16">
        <v>33315397.68</v>
      </c>
      <c r="H212" s="16">
        <v>29216178.960000001</v>
      </c>
      <c r="I212" s="16">
        <v>33388397.469999999</v>
      </c>
      <c r="J212" s="16">
        <f t="shared" si="6"/>
        <v>29216178.960000001</v>
      </c>
      <c r="K212" s="30">
        <f t="shared" si="7"/>
        <v>-4172218.5099999979</v>
      </c>
    </row>
    <row r="213" spans="1:11" x14ac:dyDescent="0.25">
      <c r="A213" s="37"/>
      <c r="B213" s="39"/>
      <c r="C213" s="7" t="s">
        <v>8</v>
      </c>
      <c r="D213" s="16">
        <v>46133000</v>
      </c>
      <c r="E213" s="16">
        <v>0</v>
      </c>
      <c r="F213" s="16">
        <v>500000</v>
      </c>
      <c r="G213" s="16">
        <v>45633000</v>
      </c>
      <c r="H213" s="16">
        <v>2936494.95</v>
      </c>
      <c r="I213" s="16">
        <v>3235958</v>
      </c>
      <c r="J213" s="16">
        <f t="shared" si="6"/>
        <v>2936494.95</v>
      </c>
      <c r="K213" s="30">
        <f t="shared" si="7"/>
        <v>-299463.04999999981</v>
      </c>
    </row>
    <row r="214" spans="1:11" s="22" customFormat="1" x14ac:dyDescent="0.25">
      <c r="A214" s="37"/>
      <c r="B214" s="39"/>
      <c r="C214" s="8" t="s">
        <v>9</v>
      </c>
      <c r="D214" s="17">
        <v>79448397.680000007</v>
      </c>
      <c r="E214" s="17">
        <v>0</v>
      </c>
      <c r="F214" s="17">
        <v>500000</v>
      </c>
      <c r="G214" s="17">
        <v>78948397.680000007</v>
      </c>
      <c r="H214" s="17">
        <v>32152673.91</v>
      </c>
      <c r="I214" s="17">
        <v>36624355.469999999</v>
      </c>
      <c r="J214" s="16">
        <f t="shared" si="6"/>
        <v>32152673.91</v>
      </c>
      <c r="K214" s="32">
        <f t="shared" si="7"/>
        <v>-4471681.5599999987</v>
      </c>
    </row>
    <row r="215" spans="1:11" x14ac:dyDescent="0.25">
      <c r="A215" s="37" t="s">
        <v>146</v>
      </c>
      <c r="B215" s="39" t="s">
        <v>147</v>
      </c>
      <c r="C215" s="7" t="s">
        <v>7</v>
      </c>
      <c r="D215" s="16">
        <v>8807026.5999999996</v>
      </c>
      <c r="E215" s="16">
        <v>0</v>
      </c>
      <c r="F215" s="16">
        <v>0</v>
      </c>
      <c r="G215" s="16">
        <v>8807026.5999999996</v>
      </c>
      <c r="H215" s="16">
        <v>8660163.6400000006</v>
      </c>
      <c r="I215" s="16">
        <v>8807026.2200000007</v>
      </c>
      <c r="J215" s="16">
        <f t="shared" si="6"/>
        <v>8660163.6400000006</v>
      </c>
      <c r="K215" s="30">
        <f t="shared" si="7"/>
        <v>-146862.58000000007</v>
      </c>
    </row>
    <row r="216" spans="1:11" x14ac:dyDescent="0.25">
      <c r="A216" s="37"/>
      <c r="B216" s="39"/>
      <c r="C216" s="7" t="s">
        <v>8</v>
      </c>
      <c r="D216" s="16">
        <v>0</v>
      </c>
      <c r="E216" s="16">
        <v>0</v>
      </c>
      <c r="F216" s="16">
        <v>0</v>
      </c>
      <c r="G216" s="16">
        <v>0</v>
      </c>
      <c r="H216" s="16">
        <v>0</v>
      </c>
      <c r="I216" s="16">
        <v>0</v>
      </c>
      <c r="J216" s="16">
        <f t="shared" si="6"/>
        <v>0</v>
      </c>
      <c r="K216" s="30">
        <f t="shared" si="7"/>
        <v>0</v>
      </c>
    </row>
    <row r="217" spans="1:11" s="22" customFormat="1" x14ac:dyDescent="0.25">
      <c r="A217" s="37"/>
      <c r="B217" s="39"/>
      <c r="C217" s="8" t="s">
        <v>9</v>
      </c>
      <c r="D217" s="17">
        <v>8807026.5999999996</v>
      </c>
      <c r="E217" s="17">
        <v>0</v>
      </c>
      <c r="F217" s="17">
        <v>0</v>
      </c>
      <c r="G217" s="17">
        <v>8807026.5999999996</v>
      </c>
      <c r="H217" s="17">
        <v>8660163.6400000006</v>
      </c>
      <c r="I217" s="17">
        <v>8807026.2200000007</v>
      </c>
      <c r="J217" s="16">
        <f t="shared" si="6"/>
        <v>8660163.6400000006</v>
      </c>
      <c r="K217" s="32">
        <f t="shared" si="7"/>
        <v>-146862.58000000007</v>
      </c>
    </row>
    <row r="218" spans="1:11" x14ac:dyDescent="0.25">
      <c r="A218" s="37" t="s">
        <v>148</v>
      </c>
      <c r="B218" s="39" t="s">
        <v>149</v>
      </c>
      <c r="C218" s="7" t="s">
        <v>7</v>
      </c>
      <c r="D218" s="16">
        <v>3140186.87</v>
      </c>
      <c r="E218" s="16">
        <v>0</v>
      </c>
      <c r="F218" s="16">
        <v>0</v>
      </c>
      <c r="G218" s="16">
        <v>3140186.87</v>
      </c>
      <c r="H218" s="16">
        <v>2784239.68</v>
      </c>
      <c r="I218" s="16">
        <v>3140186.95</v>
      </c>
      <c r="J218" s="16">
        <f t="shared" si="6"/>
        <v>2784239.68</v>
      </c>
      <c r="K218" s="30">
        <f t="shared" si="7"/>
        <v>-355947.27</v>
      </c>
    </row>
    <row r="219" spans="1:11" x14ac:dyDescent="0.25">
      <c r="A219" s="37"/>
      <c r="B219" s="39"/>
      <c r="C219" s="7" t="s">
        <v>8</v>
      </c>
      <c r="D219" s="16">
        <v>0</v>
      </c>
      <c r="E219" s="16">
        <v>0</v>
      </c>
      <c r="F219" s="16">
        <v>0</v>
      </c>
      <c r="G219" s="16">
        <v>0</v>
      </c>
      <c r="H219" s="16">
        <v>0</v>
      </c>
      <c r="I219" s="16">
        <v>0</v>
      </c>
      <c r="J219" s="16">
        <f t="shared" si="6"/>
        <v>0</v>
      </c>
      <c r="K219" s="30">
        <f t="shared" si="7"/>
        <v>0</v>
      </c>
    </row>
    <row r="220" spans="1:11" s="22" customFormat="1" x14ac:dyDescent="0.25">
      <c r="A220" s="37"/>
      <c r="B220" s="39"/>
      <c r="C220" s="8" t="s">
        <v>9</v>
      </c>
      <c r="D220" s="17">
        <v>3140186.87</v>
      </c>
      <c r="E220" s="17">
        <v>0</v>
      </c>
      <c r="F220" s="17">
        <v>0</v>
      </c>
      <c r="G220" s="17">
        <v>3140186.87</v>
      </c>
      <c r="H220" s="17">
        <v>2784239.68</v>
      </c>
      <c r="I220" s="17">
        <v>3140186.95</v>
      </c>
      <c r="J220" s="16">
        <f t="shared" si="6"/>
        <v>2784239.68</v>
      </c>
      <c r="K220" s="32">
        <f t="shared" si="7"/>
        <v>-355947.27</v>
      </c>
    </row>
    <row r="221" spans="1:11" x14ac:dyDescent="0.25">
      <c r="A221" s="37" t="s">
        <v>150</v>
      </c>
      <c r="B221" s="39" t="s">
        <v>151</v>
      </c>
      <c r="C221" s="7" t="s">
        <v>7</v>
      </c>
      <c r="D221" s="16">
        <v>130617612.69</v>
      </c>
      <c r="E221" s="16">
        <v>0</v>
      </c>
      <c r="F221" s="16">
        <v>0</v>
      </c>
      <c r="G221" s="16">
        <v>130617612.69</v>
      </c>
      <c r="H221" s="16">
        <v>125731467.10000001</v>
      </c>
      <c r="I221" s="16">
        <v>134499400.94</v>
      </c>
      <c r="J221" s="16">
        <f t="shared" si="6"/>
        <v>125731467.10000001</v>
      </c>
      <c r="K221" s="30">
        <f t="shared" si="7"/>
        <v>-8767933.8399999887</v>
      </c>
    </row>
    <row r="222" spans="1:11" x14ac:dyDescent="0.25">
      <c r="A222" s="37"/>
      <c r="B222" s="39"/>
      <c r="C222" s="7" t="s">
        <v>8</v>
      </c>
      <c r="D222" s="16">
        <v>64045291</v>
      </c>
      <c r="E222" s="16">
        <v>0</v>
      </c>
      <c r="F222" s="16">
        <v>0</v>
      </c>
      <c r="G222" s="16">
        <v>64045291</v>
      </c>
      <c r="H222" s="16">
        <v>12524901.66</v>
      </c>
      <c r="I222" s="16">
        <v>21588819.120000001</v>
      </c>
      <c r="J222" s="16">
        <f t="shared" si="6"/>
        <v>12524901.66</v>
      </c>
      <c r="K222" s="30">
        <f t="shared" si="7"/>
        <v>-9063917.4600000009</v>
      </c>
    </row>
    <row r="223" spans="1:11" s="22" customFormat="1" x14ac:dyDescent="0.25">
      <c r="A223" s="37"/>
      <c r="B223" s="39"/>
      <c r="C223" s="8" t="s">
        <v>9</v>
      </c>
      <c r="D223" s="17">
        <v>194662903.69</v>
      </c>
      <c r="E223" s="17">
        <v>0</v>
      </c>
      <c r="F223" s="17">
        <v>0</v>
      </c>
      <c r="G223" s="17">
        <v>194662903.69</v>
      </c>
      <c r="H223" s="17">
        <v>138256368.76000002</v>
      </c>
      <c r="I223" s="17">
        <v>156088220.06</v>
      </c>
      <c r="J223" s="16">
        <f t="shared" si="6"/>
        <v>138256368.76000002</v>
      </c>
      <c r="K223" s="32">
        <f t="shared" si="7"/>
        <v>-17831851.299999982</v>
      </c>
    </row>
    <row r="224" spans="1:11" x14ac:dyDescent="0.25">
      <c r="A224" s="37" t="s">
        <v>152</v>
      </c>
      <c r="B224" s="39" t="s">
        <v>153</v>
      </c>
      <c r="C224" s="7" t="s">
        <v>7</v>
      </c>
      <c r="D224" s="16">
        <v>1625388.3900000001</v>
      </c>
      <c r="E224" s="16">
        <v>0</v>
      </c>
      <c r="F224" s="16">
        <v>0</v>
      </c>
      <c r="G224" s="16">
        <v>1625388.3900000001</v>
      </c>
      <c r="H224" s="16">
        <v>1558259.4000000001</v>
      </c>
      <c r="I224" s="16">
        <v>1625388.67</v>
      </c>
      <c r="J224" s="16">
        <f t="shared" si="6"/>
        <v>1558259.4000000001</v>
      </c>
      <c r="K224" s="30">
        <f t="shared" si="7"/>
        <v>-67129.269999999786</v>
      </c>
    </row>
    <row r="225" spans="1:11" x14ac:dyDescent="0.25">
      <c r="A225" s="37"/>
      <c r="B225" s="39"/>
      <c r="C225" s="7" t="s">
        <v>8</v>
      </c>
      <c r="D225" s="16">
        <v>0</v>
      </c>
      <c r="E225" s="16">
        <v>0</v>
      </c>
      <c r="F225" s="16">
        <v>0</v>
      </c>
      <c r="G225" s="16">
        <v>0</v>
      </c>
      <c r="H225" s="16">
        <v>0</v>
      </c>
      <c r="I225" s="16">
        <v>0</v>
      </c>
      <c r="J225" s="16">
        <f t="shared" si="6"/>
        <v>0</v>
      </c>
      <c r="K225" s="30">
        <f t="shared" si="7"/>
        <v>0</v>
      </c>
    </row>
    <row r="226" spans="1:11" s="22" customFormat="1" x14ac:dyDescent="0.25">
      <c r="A226" s="37"/>
      <c r="B226" s="39"/>
      <c r="C226" s="8" t="s">
        <v>9</v>
      </c>
      <c r="D226" s="17">
        <v>1625388.3900000001</v>
      </c>
      <c r="E226" s="17">
        <v>0</v>
      </c>
      <c r="F226" s="17">
        <v>0</v>
      </c>
      <c r="G226" s="17">
        <v>1625388.3900000001</v>
      </c>
      <c r="H226" s="17">
        <v>1558259.4000000001</v>
      </c>
      <c r="I226" s="17">
        <v>1625388.67</v>
      </c>
      <c r="J226" s="16">
        <f t="shared" si="6"/>
        <v>1558259.4000000001</v>
      </c>
      <c r="K226" s="32">
        <f t="shared" si="7"/>
        <v>-67129.269999999786</v>
      </c>
    </row>
    <row r="227" spans="1:11" x14ac:dyDescent="0.25">
      <c r="A227" s="37" t="s">
        <v>154</v>
      </c>
      <c r="B227" s="39" t="s">
        <v>155</v>
      </c>
      <c r="C227" s="7" t="s">
        <v>7</v>
      </c>
      <c r="D227" s="16">
        <v>314420427</v>
      </c>
      <c r="E227" s="16">
        <v>0</v>
      </c>
      <c r="F227" s="16">
        <v>0</v>
      </c>
      <c r="G227" s="16">
        <v>314420427</v>
      </c>
      <c r="H227" s="16">
        <v>308111766.38</v>
      </c>
      <c r="I227" s="16">
        <v>314420427</v>
      </c>
      <c r="J227" s="16">
        <f t="shared" si="6"/>
        <v>308111766.38</v>
      </c>
      <c r="K227" s="30">
        <f t="shared" si="7"/>
        <v>-6308660.6200000048</v>
      </c>
    </row>
    <row r="228" spans="1:11" x14ac:dyDescent="0.25">
      <c r="A228" s="37"/>
      <c r="B228" s="39"/>
      <c r="C228" s="7" t="s">
        <v>8</v>
      </c>
      <c r="D228" s="16">
        <v>113212957.09</v>
      </c>
      <c r="E228" s="16">
        <v>0</v>
      </c>
      <c r="F228" s="16">
        <v>0</v>
      </c>
      <c r="G228" s="16">
        <v>113212957.09</v>
      </c>
      <c r="H228" s="16">
        <v>37131371.430000015</v>
      </c>
      <c r="I228" s="16">
        <v>54595977.210000001</v>
      </c>
      <c r="J228" s="16">
        <f t="shared" si="6"/>
        <v>37131371.430000015</v>
      </c>
      <c r="K228" s="30">
        <f t="shared" si="7"/>
        <v>-17464605.779999986</v>
      </c>
    </row>
    <row r="229" spans="1:11" s="22" customFormat="1" x14ac:dyDescent="0.25">
      <c r="A229" s="37"/>
      <c r="B229" s="39"/>
      <c r="C229" s="8" t="s">
        <v>9</v>
      </c>
      <c r="D229" s="17">
        <v>427633384.09000003</v>
      </c>
      <c r="E229" s="17">
        <v>0</v>
      </c>
      <c r="F229" s="17">
        <v>0</v>
      </c>
      <c r="G229" s="17">
        <v>427633384.09000003</v>
      </c>
      <c r="H229" s="17">
        <v>345243137.81</v>
      </c>
      <c r="I229" s="17">
        <v>369016404.20999998</v>
      </c>
      <c r="J229" s="16">
        <f t="shared" si="6"/>
        <v>345243137.81</v>
      </c>
      <c r="K229" s="32">
        <f t="shared" si="7"/>
        <v>-23773266.399999976</v>
      </c>
    </row>
    <row r="230" spans="1:11" x14ac:dyDescent="0.25">
      <c r="A230" s="37" t="s">
        <v>156</v>
      </c>
      <c r="B230" s="39" t="s">
        <v>157</v>
      </c>
      <c r="C230" s="7" t="s">
        <v>7</v>
      </c>
      <c r="D230" s="16">
        <v>772786.77</v>
      </c>
      <c r="E230" s="16">
        <v>0</v>
      </c>
      <c r="F230" s="16">
        <v>0</v>
      </c>
      <c r="G230" s="16">
        <v>772786.77</v>
      </c>
      <c r="H230" s="16">
        <v>735548.80999999994</v>
      </c>
      <c r="I230" s="16">
        <v>772786.74</v>
      </c>
      <c r="J230" s="16">
        <f t="shared" si="6"/>
        <v>735548.80999999994</v>
      </c>
      <c r="K230" s="30">
        <f t="shared" si="7"/>
        <v>-37237.930000000051</v>
      </c>
    </row>
    <row r="231" spans="1:11" x14ac:dyDescent="0.25">
      <c r="A231" s="37"/>
      <c r="B231" s="39"/>
      <c r="C231" s="7" t="s">
        <v>8</v>
      </c>
      <c r="D231" s="16">
        <v>319230</v>
      </c>
      <c r="E231" s="16">
        <v>0</v>
      </c>
      <c r="F231" s="16">
        <v>0</v>
      </c>
      <c r="G231" s="16">
        <v>319230</v>
      </c>
      <c r="H231" s="16">
        <v>0</v>
      </c>
      <c r="I231" s="16">
        <v>0</v>
      </c>
      <c r="J231" s="16">
        <f t="shared" si="6"/>
        <v>0</v>
      </c>
      <c r="K231" s="30">
        <f t="shared" si="7"/>
        <v>0</v>
      </c>
    </row>
    <row r="232" spans="1:11" s="22" customFormat="1" x14ac:dyDescent="0.25">
      <c r="A232" s="37"/>
      <c r="B232" s="39"/>
      <c r="C232" s="8" t="s">
        <v>9</v>
      </c>
      <c r="D232" s="17">
        <v>1092016.77</v>
      </c>
      <c r="E232" s="17">
        <v>0</v>
      </c>
      <c r="F232" s="17">
        <v>0</v>
      </c>
      <c r="G232" s="17">
        <v>1092016.77</v>
      </c>
      <c r="H232" s="17">
        <v>735548.80999999994</v>
      </c>
      <c r="I232" s="17">
        <v>772786.74</v>
      </c>
      <c r="J232" s="16">
        <f t="shared" ref="J232:J265" si="8">H232</f>
        <v>735548.80999999994</v>
      </c>
      <c r="K232" s="32">
        <f t="shared" si="7"/>
        <v>-37237.930000000051</v>
      </c>
    </row>
    <row r="233" spans="1:11" x14ac:dyDescent="0.25">
      <c r="A233" s="37" t="s">
        <v>158</v>
      </c>
      <c r="B233" s="39" t="s">
        <v>159</v>
      </c>
      <c r="C233" s="7" t="s">
        <v>7</v>
      </c>
      <c r="D233" s="16">
        <v>164765451.32999998</v>
      </c>
      <c r="E233" s="16">
        <v>0</v>
      </c>
      <c r="F233" s="16">
        <v>0</v>
      </c>
      <c r="G233" s="16">
        <v>164765451.32999998</v>
      </c>
      <c r="H233" s="16">
        <v>163909931.35000002</v>
      </c>
      <c r="I233" s="16">
        <v>164915450.97</v>
      </c>
      <c r="J233" s="16">
        <f t="shared" si="8"/>
        <v>163909931.35000002</v>
      </c>
      <c r="K233" s="30">
        <f t="shared" si="7"/>
        <v>-1005519.619999975</v>
      </c>
    </row>
    <row r="234" spans="1:11" x14ac:dyDescent="0.25">
      <c r="A234" s="37"/>
      <c r="B234" s="39"/>
      <c r="C234" s="7" t="s">
        <v>8</v>
      </c>
      <c r="D234" s="16">
        <v>99694071.650000006</v>
      </c>
      <c r="E234" s="16">
        <v>0</v>
      </c>
      <c r="F234" s="16">
        <v>0</v>
      </c>
      <c r="G234" s="16">
        <v>99694071.650000006</v>
      </c>
      <c r="H234" s="16">
        <v>67053898.790000007</v>
      </c>
      <c r="I234" s="16">
        <v>62419384.979999997</v>
      </c>
      <c r="J234" s="16">
        <f t="shared" si="8"/>
        <v>67053898.790000007</v>
      </c>
      <c r="K234" s="30">
        <f t="shared" si="7"/>
        <v>4634513.8100000098</v>
      </c>
    </row>
    <row r="235" spans="1:11" s="22" customFormat="1" x14ac:dyDescent="0.25">
      <c r="A235" s="37"/>
      <c r="B235" s="39"/>
      <c r="C235" s="8" t="s">
        <v>9</v>
      </c>
      <c r="D235" s="17">
        <v>264459522.97999999</v>
      </c>
      <c r="E235" s="17">
        <v>0</v>
      </c>
      <c r="F235" s="17">
        <v>0</v>
      </c>
      <c r="G235" s="17">
        <v>264459522.97999999</v>
      </c>
      <c r="H235" s="17">
        <v>230963830.14000005</v>
      </c>
      <c r="I235" s="17">
        <v>227334835.94999999</v>
      </c>
      <c r="J235" s="16">
        <f t="shared" si="8"/>
        <v>230963830.14000005</v>
      </c>
      <c r="K235" s="32">
        <f t="shared" si="7"/>
        <v>3628994.1900000572</v>
      </c>
    </row>
    <row r="236" spans="1:11" x14ac:dyDescent="0.25">
      <c r="A236" s="37" t="s">
        <v>160</v>
      </c>
      <c r="B236" s="39" t="s">
        <v>161</v>
      </c>
      <c r="C236" s="7" t="s">
        <v>7</v>
      </c>
      <c r="D236" s="16">
        <v>131184032</v>
      </c>
      <c r="E236" s="16">
        <v>0</v>
      </c>
      <c r="F236" s="16">
        <v>0</v>
      </c>
      <c r="G236" s="16">
        <v>131184032</v>
      </c>
      <c r="H236" s="16">
        <v>129116166.93000001</v>
      </c>
      <c r="I236" s="16">
        <v>131184031.98999999</v>
      </c>
      <c r="J236" s="16">
        <f t="shared" si="8"/>
        <v>129116166.93000001</v>
      </c>
      <c r="K236" s="30">
        <f t="shared" si="7"/>
        <v>-2067865.0599999875</v>
      </c>
    </row>
    <row r="237" spans="1:11" x14ac:dyDescent="0.25">
      <c r="A237" s="37"/>
      <c r="B237" s="39"/>
      <c r="C237" s="7" t="s">
        <v>8</v>
      </c>
      <c r="D237" s="16">
        <v>6398780</v>
      </c>
      <c r="E237" s="16">
        <v>0</v>
      </c>
      <c r="F237" s="16">
        <v>0</v>
      </c>
      <c r="G237" s="16">
        <v>6398780</v>
      </c>
      <c r="H237" s="16">
        <v>9999.99</v>
      </c>
      <c r="I237" s="16">
        <v>451397</v>
      </c>
      <c r="J237" s="16">
        <f t="shared" si="8"/>
        <v>9999.99</v>
      </c>
      <c r="K237" s="30">
        <f t="shared" si="7"/>
        <v>-441397.01</v>
      </c>
    </row>
    <row r="238" spans="1:11" s="22" customFormat="1" x14ac:dyDescent="0.25">
      <c r="A238" s="37"/>
      <c r="B238" s="39"/>
      <c r="C238" s="8" t="s">
        <v>9</v>
      </c>
      <c r="D238" s="17">
        <v>137582812</v>
      </c>
      <c r="E238" s="17">
        <v>0</v>
      </c>
      <c r="F238" s="17">
        <v>0</v>
      </c>
      <c r="G238" s="17">
        <v>137582812</v>
      </c>
      <c r="H238" s="17">
        <v>129126166.92</v>
      </c>
      <c r="I238" s="17">
        <v>131635428.98999999</v>
      </c>
      <c r="J238" s="16">
        <f t="shared" si="8"/>
        <v>129126166.92</v>
      </c>
      <c r="K238" s="32">
        <f t="shared" si="7"/>
        <v>-2509262.0699999928</v>
      </c>
    </row>
    <row r="239" spans="1:11" x14ac:dyDescent="0.25">
      <c r="A239" s="37" t="s">
        <v>162</v>
      </c>
      <c r="B239" s="39" t="s">
        <v>163</v>
      </c>
      <c r="C239" s="7" t="s">
        <v>7</v>
      </c>
      <c r="D239" s="16">
        <v>24655661.310000002</v>
      </c>
      <c r="E239" s="16">
        <v>0</v>
      </c>
      <c r="F239" s="16">
        <v>0</v>
      </c>
      <c r="G239" s="16">
        <v>24655661.310000002</v>
      </c>
      <c r="H239" s="16">
        <v>22551793.190000001</v>
      </c>
      <c r="I239" s="16">
        <v>24701653.27</v>
      </c>
      <c r="J239" s="16">
        <f t="shared" si="8"/>
        <v>22551793.190000001</v>
      </c>
      <c r="K239" s="30">
        <f t="shared" si="7"/>
        <v>-2149860.0799999982</v>
      </c>
    </row>
    <row r="240" spans="1:11" x14ac:dyDescent="0.25">
      <c r="A240" s="37"/>
      <c r="B240" s="39"/>
      <c r="C240" s="7" t="s">
        <v>8</v>
      </c>
      <c r="D240" s="16">
        <v>66086256.32</v>
      </c>
      <c r="E240" s="16">
        <v>0</v>
      </c>
      <c r="F240" s="16">
        <v>0</v>
      </c>
      <c r="G240" s="16">
        <v>66086256.32</v>
      </c>
      <c r="H240" s="16">
        <v>10086491.83</v>
      </c>
      <c r="I240" s="16">
        <v>23497806</v>
      </c>
      <c r="J240" s="16">
        <f t="shared" si="8"/>
        <v>10086491.83</v>
      </c>
      <c r="K240" s="30">
        <f t="shared" si="7"/>
        <v>-13411314.17</v>
      </c>
    </row>
    <row r="241" spans="1:11" s="22" customFormat="1" x14ac:dyDescent="0.25">
      <c r="A241" s="37"/>
      <c r="B241" s="39"/>
      <c r="C241" s="8" t="s">
        <v>9</v>
      </c>
      <c r="D241" s="17">
        <v>90741917.629999995</v>
      </c>
      <c r="E241" s="17">
        <v>0</v>
      </c>
      <c r="F241" s="17">
        <v>0</v>
      </c>
      <c r="G241" s="17">
        <v>90741917.629999995</v>
      </c>
      <c r="H241" s="17">
        <v>32638285.020000003</v>
      </c>
      <c r="I241" s="17">
        <v>48199459.269999996</v>
      </c>
      <c r="J241" s="16">
        <f t="shared" si="8"/>
        <v>32638285.020000003</v>
      </c>
      <c r="K241" s="32">
        <f t="shared" si="7"/>
        <v>-15561174.249999993</v>
      </c>
    </row>
    <row r="242" spans="1:11" x14ac:dyDescent="0.25">
      <c r="A242" s="37" t="s">
        <v>164</v>
      </c>
      <c r="B242" s="39" t="s">
        <v>165</v>
      </c>
      <c r="C242" s="7" t="s">
        <v>7</v>
      </c>
      <c r="D242" s="16">
        <v>10394992</v>
      </c>
      <c r="E242" s="16">
        <v>0</v>
      </c>
      <c r="F242" s="16">
        <v>0</v>
      </c>
      <c r="G242" s="16">
        <v>10394992</v>
      </c>
      <c r="H242" s="16">
        <v>8890233.6099999994</v>
      </c>
      <c r="I242" s="16">
        <v>10394992.01</v>
      </c>
      <c r="J242" s="16">
        <f t="shared" si="8"/>
        <v>8890233.6099999994</v>
      </c>
      <c r="K242" s="30">
        <f t="shared" si="7"/>
        <v>-1504758.4000000004</v>
      </c>
    </row>
    <row r="243" spans="1:11" x14ac:dyDescent="0.25">
      <c r="A243" s="37"/>
      <c r="B243" s="39"/>
      <c r="C243" s="7" t="s">
        <v>8</v>
      </c>
      <c r="D243" s="16">
        <v>5950903.9300000006</v>
      </c>
      <c r="E243" s="16">
        <v>0</v>
      </c>
      <c r="F243" s="16">
        <v>0</v>
      </c>
      <c r="G243" s="16">
        <v>5950903.9300000006</v>
      </c>
      <c r="H243" s="16">
        <v>1139481.6300000001</v>
      </c>
      <c r="I243" s="16">
        <v>1852699</v>
      </c>
      <c r="J243" s="16">
        <f t="shared" si="8"/>
        <v>1139481.6300000001</v>
      </c>
      <c r="K243" s="30">
        <f t="shared" si="7"/>
        <v>-713217.36999999988</v>
      </c>
    </row>
    <row r="244" spans="1:11" s="22" customFormat="1" x14ac:dyDescent="0.25">
      <c r="A244" s="37"/>
      <c r="B244" s="39"/>
      <c r="C244" s="8" t="s">
        <v>9</v>
      </c>
      <c r="D244" s="17">
        <v>16345895.93</v>
      </c>
      <c r="E244" s="17">
        <v>0</v>
      </c>
      <c r="F244" s="17">
        <v>0</v>
      </c>
      <c r="G244" s="17">
        <v>16345895.93</v>
      </c>
      <c r="H244" s="17">
        <v>10029715.24</v>
      </c>
      <c r="I244" s="17">
        <v>12247691.01</v>
      </c>
      <c r="J244" s="16">
        <f t="shared" si="8"/>
        <v>10029715.24</v>
      </c>
      <c r="K244" s="32">
        <f t="shared" si="7"/>
        <v>-2217975.7699999996</v>
      </c>
    </row>
    <row r="245" spans="1:11" x14ac:dyDescent="0.25">
      <c r="A245" s="37" t="s">
        <v>166</v>
      </c>
      <c r="B245" s="39" t="s">
        <v>167</v>
      </c>
      <c r="C245" s="7" t="s">
        <v>7</v>
      </c>
      <c r="D245" s="16">
        <v>3121186</v>
      </c>
      <c r="E245" s="16">
        <v>0</v>
      </c>
      <c r="F245" s="16">
        <v>0</v>
      </c>
      <c r="G245" s="16">
        <v>3121186</v>
      </c>
      <c r="H245" s="16">
        <v>2825856.9099999997</v>
      </c>
      <c r="I245" s="16">
        <v>3121186.02</v>
      </c>
      <c r="J245" s="16">
        <f t="shared" si="8"/>
        <v>2825856.9099999997</v>
      </c>
      <c r="K245" s="30">
        <f t="shared" si="7"/>
        <v>-295329.11000000034</v>
      </c>
    </row>
    <row r="246" spans="1:11" x14ac:dyDescent="0.25">
      <c r="A246" s="37"/>
      <c r="B246" s="39"/>
      <c r="C246" s="7" t="s">
        <v>8</v>
      </c>
      <c r="D246" s="16">
        <v>0</v>
      </c>
      <c r="E246" s="16">
        <v>0</v>
      </c>
      <c r="F246" s="16">
        <v>0</v>
      </c>
      <c r="G246" s="16">
        <v>0</v>
      </c>
      <c r="H246" s="16">
        <v>0</v>
      </c>
      <c r="I246" s="16">
        <v>0</v>
      </c>
      <c r="J246" s="16">
        <f t="shared" si="8"/>
        <v>0</v>
      </c>
      <c r="K246" s="30">
        <f t="shared" si="7"/>
        <v>0</v>
      </c>
    </row>
    <row r="247" spans="1:11" s="22" customFormat="1" x14ac:dyDescent="0.25">
      <c r="A247" s="37"/>
      <c r="B247" s="39"/>
      <c r="C247" s="8" t="s">
        <v>9</v>
      </c>
      <c r="D247" s="17">
        <v>3121186</v>
      </c>
      <c r="E247" s="17">
        <v>0</v>
      </c>
      <c r="F247" s="17">
        <v>0</v>
      </c>
      <c r="G247" s="17">
        <v>3121186</v>
      </c>
      <c r="H247" s="17">
        <v>2825856.9099999997</v>
      </c>
      <c r="I247" s="17">
        <v>3121186.02</v>
      </c>
      <c r="J247" s="16">
        <f t="shared" si="8"/>
        <v>2825856.9099999997</v>
      </c>
      <c r="K247" s="32">
        <f t="shared" si="7"/>
        <v>-295329.11000000034</v>
      </c>
    </row>
    <row r="248" spans="1:11" x14ac:dyDescent="0.25">
      <c r="A248" s="37" t="s">
        <v>168</v>
      </c>
      <c r="B248" s="39" t="s">
        <v>169</v>
      </c>
      <c r="C248" s="7" t="s">
        <v>7</v>
      </c>
      <c r="D248" s="16">
        <v>11887239.73</v>
      </c>
      <c r="E248" s="16">
        <v>0</v>
      </c>
      <c r="F248" s="16">
        <v>0</v>
      </c>
      <c r="G248" s="16">
        <v>11887239.73</v>
      </c>
      <c r="H248" s="16">
        <v>11583270.969999999</v>
      </c>
      <c r="I248" s="16">
        <v>12865809.960000001</v>
      </c>
      <c r="J248" s="16">
        <f t="shared" si="8"/>
        <v>11583270.969999999</v>
      </c>
      <c r="K248" s="30">
        <f t="shared" si="7"/>
        <v>-1282538.9900000021</v>
      </c>
    </row>
    <row r="249" spans="1:11" x14ac:dyDescent="0.25">
      <c r="A249" s="37"/>
      <c r="B249" s="39"/>
      <c r="C249" s="7" t="s">
        <v>8</v>
      </c>
      <c r="D249" s="16">
        <v>98592455.5</v>
      </c>
      <c r="E249" s="16">
        <v>0</v>
      </c>
      <c r="F249" s="16">
        <v>0</v>
      </c>
      <c r="G249" s="16">
        <v>98592455.5</v>
      </c>
      <c r="H249" s="16">
        <v>439542.24</v>
      </c>
      <c r="I249" s="16">
        <v>3085455</v>
      </c>
      <c r="J249" s="16">
        <f t="shared" si="8"/>
        <v>439542.24</v>
      </c>
      <c r="K249" s="30">
        <f t="shared" si="7"/>
        <v>-2645912.7599999998</v>
      </c>
    </row>
    <row r="250" spans="1:11" s="22" customFormat="1" x14ac:dyDescent="0.25">
      <c r="A250" s="37"/>
      <c r="B250" s="39"/>
      <c r="C250" s="8" t="s">
        <v>9</v>
      </c>
      <c r="D250" s="17">
        <v>110479695.23</v>
      </c>
      <c r="E250" s="17">
        <v>0</v>
      </c>
      <c r="F250" s="17">
        <v>0</v>
      </c>
      <c r="G250" s="17">
        <v>110479695.23</v>
      </c>
      <c r="H250" s="17">
        <v>12022813.209999999</v>
      </c>
      <c r="I250" s="17">
        <v>15951264.960000001</v>
      </c>
      <c r="J250" s="16">
        <f t="shared" si="8"/>
        <v>12022813.209999999</v>
      </c>
      <c r="K250" s="32">
        <f t="shared" si="7"/>
        <v>-3928451.7500000019</v>
      </c>
    </row>
    <row r="251" spans="1:11" x14ac:dyDescent="0.25">
      <c r="A251" s="37" t="s">
        <v>170</v>
      </c>
      <c r="B251" s="39" t="s">
        <v>171</v>
      </c>
      <c r="C251" s="7" t="s">
        <v>7</v>
      </c>
      <c r="D251" s="16">
        <v>2454698.67</v>
      </c>
      <c r="E251" s="16">
        <v>0</v>
      </c>
      <c r="F251" s="16">
        <v>0</v>
      </c>
      <c r="G251" s="16">
        <v>2454698.67</v>
      </c>
      <c r="H251" s="16">
        <v>2172481.8599999994</v>
      </c>
      <c r="I251" s="16">
        <v>2454698.23</v>
      </c>
      <c r="J251" s="16">
        <f t="shared" si="8"/>
        <v>2172481.8599999994</v>
      </c>
      <c r="K251" s="30">
        <f t="shared" si="7"/>
        <v>-282216.37000000058</v>
      </c>
    </row>
    <row r="252" spans="1:11" x14ac:dyDescent="0.25">
      <c r="A252" s="37"/>
      <c r="B252" s="39"/>
      <c r="C252" s="7" t="s">
        <v>8</v>
      </c>
      <c r="D252" s="16">
        <v>238332.03</v>
      </c>
      <c r="E252" s="16">
        <v>0</v>
      </c>
      <c r="F252" s="16">
        <v>0</v>
      </c>
      <c r="G252" s="16">
        <v>238332.03</v>
      </c>
      <c r="H252" s="16">
        <v>172424.83999999997</v>
      </c>
      <c r="I252" s="16">
        <v>153898.13</v>
      </c>
      <c r="J252" s="16">
        <f t="shared" si="8"/>
        <v>172424.83999999997</v>
      </c>
      <c r="K252" s="30">
        <f t="shared" si="7"/>
        <v>18526.709999999963</v>
      </c>
    </row>
    <row r="253" spans="1:11" s="22" customFormat="1" x14ac:dyDescent="0.25">
      <c r="A253" s="37"/>
      <c r="B253" s="39"/>
      <c r="C253" s="8" t="s">
        <v>9</v>
      </c>
      <c r="D253" s="17">
        <v>2693030.6999999997</v>
      </c>
      <c r="E253" s="17">
        <v>0</v>
      </c>
      <c r="F253" s="17">
        <v>0</v>
      </c>
      <c r="G253" s="17">
        <v>2693030.6999999997</v>
      </c>
      <c r="H253" s="17">
        <v>2344906.6999999993</v>
      </c>
      <c r="I253" s="17">
        <v>2608596.36</v>
      </c>
      <c r="J253" s="16">
        <f t="shared" si="8"/>
        <v>2344906.6999999993</v>
      </c>
      <c r="K253" s="32">
        <f t="shared" si="7"/>
        <v>-263689.66000000061</v>
      </c>
    </row>
    <row r="254" spans="1:11" x14ac:dyDescent="0.25">
      <c r="A254" s="37" t="s">
        <v>172</v>
      </c>
      <c r="B254" s="39" t="s">
        <v>173</v>
      </c>
      <c r="C254" s="7" t="s">
        <v>7</v>
      </c>
      <c r="D254" s="16">
        <v>4711438.5599999996</v>
      </c>
      <c r="E254" s="16">
        <v>0</v>
      </c>
      <c r="F254" s="16">
        <v>36000</v>
      </c>
      <c r="G254" s="16">
        <v>4675438.5599999996</v>
      </c>
      <c r="H254" s="16">
        <v>4532716.71</v>
      </c>
      <c r="I254" s="16">
        <v>4675438.5599999996</v>
      </c>
      <c r="J254" s="16">
        <f t="shared" si="8"/>
        <v>4532716.71</v>
      </c>
      <c r="K254" s="30">
        <f t="shared" si="7"/>
        <v>-142721.84999999963</v>
      </c>
    </row>
    <row r="255" spans="1:11" x14ac:dyDescent="0.25">
      <c r="A255" s="37"/>
      <c r="B255" s="39"/>
      <c r="C255" s="7" t="s">
        <v>8</v>
      </c>
      <c r="D255" s="16">
        <v>3600</v>
      </c>
      <c r="E255" s="16">
        <v>0</v>
      </c>
      <c r="F255" s="16">
        <v>3600</v>
      </c>
      <c r="G255" s="16">
        <v>0</v>
      </c>
      <c r="H255" s="16">
        <v>0</v>
      </c>
      <c r="I255" s="16">
        <v>0</v>
      </c>
      <c r="J255" s="16">
        <f t="shared" si="8"/>
        <v>0</v>
      </c>
      <c r="K255" s="30">
        <f t="shared" si="7"/>
        <v>0</v>
      </c>
    </row>
    <row r="256" spans="1:11" s="22" customFormat="1" x14ac:dyDescent="0.25">
      <c r="A256" s="37"/>
      <c r="B256" s="39"/>
      <c r="C256" s="8" t="s">
        <v>9</v>
      </c>
      <c r="D256" s="17">
        <v>4715038.5599999996</v>
      </c>
      <c r="E256" s="17">
        <v>0</v>
      </c>
      <c r="F256" s="17">
        <v>39600</v>
      </c>
      <c r="G256" s="17">
        <v>4675438.5599999996</v>
      </c>
      <c r="H256" s="17">
        <v>4532716.71</v>
      </c>
      <c r="I256" s="17">
        <v>4675438.5599999996</v>
      </c>
      <c r="J256" s="16">
        <f t="shared" si="8"/>
        <v>4532716.71</v>
      </c>
      <c r="K256" s="32">
        <f t="shared" si="7"/>
        <v>-142721.84999999963</v>
      </c>
    </row>
    <row r="257" spans="1:11" x14ac:dyDescent="0.25">
      <c r="A257" s="37" t="s">
        <v>174</v>
      </c>
      <c r="B257" s="39" t="s">
        <v>175</v>
      </c>
      <c r="C257" s="7" t="s">
        <v>7</v>
      </c>
      <c r="D257" s="16">
        <v>1564561.25</v>
      </c>
      <c r="E257" s="16">
        <v>0</v>
      </c>
      <c r="F257" s="16">
        <v>2017.93</v>
      </c>
      <c r="G257" s="16">
        <v>1562543.32</v>
      </c>
      <c r="H257" s="16">
        <v>1388205.54</v>
      </c>
      <c r="I257" s="16">
        <v>1562543.59</v>
      </c>
      <c r="J257" s="16">
        <f t="shared" si="8"/>
        <v>1388205.54</v>
      </c>
      <c r="K257" s="30">
        <f t="shared" si="7"/>
        <v>-174338.05000000005</v>
      </c>
    </row>
    <row r="258" spans="1:11" x14ac:dyDescent="0.25">
      <c r="A258" s="37"/>
      <c r="B258" s="39"/>
      <c r="C258" s="7" t="s">
        <v>8</v>
      </c>
      <c r="D258" s="16">
        <v>611031.59</v>
      </c>
      <c r="E258" s="16">
        <v>0</v>
      </c>
      <c r="F258" s="16">
        <v>0</v>
      </c>
      <c r="G258" s="16">
        <v>611031.59</v>
      </c>
      <c r="H258" s="16">
        <v>374046.75</v>
      </c>
      <c r="I258" s="16">
        <v>611032.59</v>
      </c>
      <c r="J258" s="16">
        <f t="shared" si="8"/>
        <v>374046.75</v>
      </c>
      <c r="K258" s="30">
        <f t="shared" si="7"/>
        <v>-236985.83999999997</v>
      </c>
    </row>
    <row r="259" spans="1:11" s="22" customFormat="1" x14ac:dyDescent="0.25">
      <c r="A259" s="37"/>
      <c r="B259" s="39"/>
      <c r="C259" s="8" t="s">
        <v>9</v>
      </c>
      <c r="D259" s="17">
        <v>2175592.84</v>
      </c>
      <c r="E259" s="17">
        <v>0</v>
      </c>
      <c r="F259" s="17">
        <v>2017.93</v>
      </c>
      <c r="G259" s="17">
        <v>2173574.91</v>
      </c>
      <c r="H259" s="17">
        <v>1762252.29</v>
      </c>
      <c r="I259" s="17">
        <v>2173576.1800000002</v>
      </c>
      <c r="J259" s="16">
        <f t="shared" si="8"/>
        <v>1762252.29</v>
      </c>
      <c r="K259" s="32">
        <f t="shared" si="7"/>
        <v>-411323.89000000013</v>
      </c>
    </row>
    <row r="260" spans="1:11" x14ac:dyDescent="0.25">
      <c r="A260" s="37" t="s">
        <v>176</v>
      </c>
      <c r="B260" s="39" t="s">
        <v>177</v>
      </c>
      <c r="C260" s="7" t="s">
        <v>7</v>
      </c>
      <c r="D260" s="16">
        <v>574087.92000000004</v>
      </c>
      <c r="E260" s="16">
        <v>0</v>
      </c>
      <c r="F260" s="16">
        <v>46847.82</v>
      </c>
      <c r="G260" s="16">
        <v>527240.10000000009</v>
      </c>
      <c r="H260" s="16">
        <v>495821.66</v>
      </c>
      <c r="I260" s="16">
        <v>527239.81000000006</v>
      </c>
      <c r="J260" s="16">
        <f t="shared" si="8"/>
        <v>495821.66</v>
      </c>
      <c r="K260" s="30">
        <f t="shared" si="7"/>
        <v>-31418.150000000081</v>
      </c>
    </row>
    <row r="261" spans="1:11" x14ac:dyDescent="0.25">
      <c r="A261" s="37"/>
      <c r="B261" s="39"/>
      <c r="C261" s="7" t="s">
        <v>8</v>
      </c>
      <c r="D261" s="16">
        <v>0</v>
      </c>
      <c r="E261" s="16">
        <v>0</v>
      </c>
      <c r="F261" s="16">
        <v>0</v>
      </c>
      <c r="G261" s="16">
        <v>0</v>
      </c>
      <c r="H261" s="16">
        <v>0</v>
      </c>
      <c r="I261" s="16">
        <v>0</v>
      </c>
      <c r="J261" s="16">
        <f t="shared" si="8"/>
        <v>0</v>
      </c>
      <c r="K261" s="30">
        <f t="shared" si="7"/>
        <v>0</v>
      </c>
    </row>
    <row r="262" spans="1:11" s="22" customFormat="1" x14ac:dyDescent="0.25">
      <c r="A262" s="37"/>
      <c r="B262" s="39"/>
      <c r="C262" s="8" t="s">
        <v>9</v>
      </c>
      <c r="D262" s="17">
        <v>574087.92000000004</v>
      </c>
      <c r="E262" s="17">
        <v>0</v>
      </c>
      <c r="F262" s="17">
        <v>46847.82</v>
      </c>
      <c r="G262" s="17">
        <v>527240.10000000009</v>
      </c>
      <c r="H262" s="17">
        <v>495821.66</v>
      </c>
      <c r="I262" s="17">
        <v>527239.81000000006</v>
      </c>
      <c r="J262" s="16">
        <f t="shared" si="8"/>
        <v>495821.66</v>
      </c>
      <c r="K262" s="32">
        <f t="shared" si="7"/>
        <v>-31418.150000000081</v>
      </c>
    </row>
    <row r="263" spans="1:11" x14ac:dyDescent="0.25">
      <c r="A263" s="40" t="s">
        <v>178</v>
      </c>
      <c r="B263" s="41" t="s">
        <v>179</v>
      </c>
      <c r="C263" s="9" t="s">
        <v>7</v>
      </c>
      <c r="D263" s="16">
        <v>2369965.12</v>
      </c>
      <c r="E263" s="16">
        <v>0</v>
      </c>
      <c r="F263" s="16">
        <v>0</v>
      </c>
      <c r="G263" s="16">
        <v>2369965.12</v>
      </c>
      <c r="H263" s="16">
        <v>2369965.08</v>
      </c>
      <c r="I263" s="16">
        <v>2369965.12</v>
      </c>
      <c r="J263" s="16">
        <f t="shared" si="8"/>
        <v>2369965.08</v>
      </c>
      <c r="K263" s="30">
        <f t="shared" si="7"/>
        <v>-4.0000000037252903E-2</v>
      </c>
    </row>
    <row r="264" spans="1:11" x14ac:dyDescent="0.25">
      <c r="A264" s="40"/>
      <c r="B264" s="41"/>
      <c r="C264" s="9" t="s">
        <v>8</v>
      </c>
      <c r="D264" s="16">
        <v>0</v>
      </c>
      <c r="E264" s="16">
        <v>0</v>
      </c>
      <c r="F264" s="16">
        <v>0</v>
      </c>
      <c r="G264" s="16">
        <v>0</v>
      </c>
      <c r="H264" s="16">
        <v>0</v>
      </c>
      <c r="I264" s="16">
        <v>0</v>
      </c>
      <c r="J264" s="16">
        <f t="shared" si="8"/>
        <v>0</v>
      </c>
      <c r="K264" s="30">
        <f t="shared" si="7"/>
        <v>0</v>
      </c>
    </row>
    <row r="265" spans="1:11" s="22" customFormat="1" x14ac:dyDescent="0.25">
      <c r="A265" s="43"/>
      <c r="B265" s="44"/>
      <c r="C265" s="11" t="s">
        <v>9</v>
      </c>
      <c r="D265" s="23">
        <v>2369965.12</v>
      </c>
      <c r="E265" s="23">
        <v>0</v>
      </c>
      <c r="F265" s="23">
        <v>0</v>
      </c>
      <c r="G265" s="23">
        <v>2369965.12</v>
      </c>
      <c r="H265" s="23">
        <v>2369965.08</v>
      </c>
      <c r="I265" s="23">
        <v>2369965.12</v>
      </c>
      <c r="J265" s="24">
        <f t="shared" si="8"/>
        <v>2369965.08</v>
      </c>
      <c r="K265" s="34">
        <f t="shared" ref="K265:K268" si="9">J265-I265</f>
        <v>-4.0000000037252903E-2</v>
      </c>
    </row>
    <row r="266" spans="1:11" s="22" customFormat="1" x14ac:dyDescent="0.25">
      <c r="A266" s="45" t="s">
        <v>180</v>
      </c>
      <c r="B266" s="45"/>
      <c r="C266" s="12" t="s">
        <v>7</v>
      </c>
      <c r="D266" s="25">
        <v>7316295594.7300005</v>
      </c>
      <c r="E266" s="25">
        <v>141808380.47000003</v>
      </c>
      <c r="F266" s="25">
        <v>7873773.1500000013</v>
      </c>
      <c r="G266" s="25">
        <v>7166613441.1100006</v>
      </c>
      <c r="H266" s="25">
        <v>7087073890.6900015</v>
      </c>
      <c r="I266" s="25">
        <v>7184182131.3000002</v>
      </c>
      <c r="J266" s="25">
        <v>7087073890.6900015</v>
      </c>
      <c r="K266" s="31">
        <f t="shared" si="9"/>
        <v>-97108240.609998703</v>
      </c>
    </row>
    <row r="267" spans="1:11" s="22" customFormat="1" x14ac:dyDescent="0.25">
      <c r="A267" s="46"/>
      <c r="B267" s="46"/>
      <c r="C267" s="8" t="s">
        <v>8</v>
      </c>
      <c r="D267" s="17">
        <v>6962626977.7700005</v>
      </c>
      <c r="E267" s="17">
        <v>88784772</v>
      </c>
      <c r="F267" s="17">
        <v>427135101.92999995</v>
      </c>
      <c r="G267" s="17">
        <v>6446707103.8399992</v>
      </c>
      <c r="H267" s="17">
        <v>3365475125.3599997</v>
      </c>
      <c r="I267" s="17">
        <v>4000391444.8600001</v>
      </c>
      <c r="J267" s="17">
        <v>3365475125.3599997</v>
      </c>
      <c r="K267" s="32">
        <f t="shared" si="9"/>
        <v>-634916319.50000048</v>
      </c>
    </row>
    <row r="268" spans="1:11" s="22" customFormat="1" x14ac:dyDescent="0.25">
      <c r="A268" s="47"/>
      <c r="B268" s="47"/>
      <c r="C268" s="13" t="s">
        <v>9</v>
      </c>
      <c r="D268" s="26">
        <v>14525331946.5</v>
      </c>
      <c r="E268" s="26">
        <v>230593152.47000003</v>
      </c>
      <c r="F268" s="26">
        <v>435008875.07999998</v>
      </c>
      <c r="G268" s="26">
        <v>13859729918.950001</v>
      </c>
      <c r="H268" s="26">
        <v>10608389582.649998</v>
      </c>
      <c r="I268" s="26">
        <v>11184573576.16</v>
      </c>
      <c r="J268" s="26">
        <v>10608389582.649998</v>
      </c>
      <c r="K268" s="33">
        <f t="shared" si="9"/>
        <v>-576183993.51000214</v>
      </c>
    </row>
  </sheetData>
  <mergeCells count="174">
    <mergeCell ref="A263:A265"/>
    <mergeCell ref="B263:B265"/>
    <mergeCell ref="A266:B268"/>
    <mergeCell ref="A254:A256"/>
    <mergeCell ref="B254:B256"/>
    <mergeCell ref="A257:A259"/>
    <mergeCell ref="B257:B259"/>
    <mergeCell ref="A260:A262"/>
    <mergeCell ref="B260:B262"/>
    <mergeCell ref="A245:A247"/>
    <mergeCell ref="B245:B247"/>
    <mergeCell ref="A248:A250"/>
    <mergeCell ref="B248:B250"/>
    <mergeCell ref="A251:A253"/>
    <mergeCell ref="B251:B253"/>
    <mergeCell ref="A236:A238"/>
    <mergeCell ref="B236:B238"/>
    <mergeCell ref="A239:A241"/>
    <mergeCell ref="B239:B241"/>
    <mergeCell ref="A242:A244"/>
    <mergeCell ref="B242:B244"/>
    <mergeCell ref="A227:A229"/>
    <mergeCell ref="B227:B229"/>
    <mergeCell ref="A230:A232"/>
    <mergeCell ref="B230:B232"/>
    <mergeCell ref="A233:A235"/>
    <mergeCell ref="B233:B235"/>
    <mergeCell ref="A221:A223"/>
    <mergeCell ref="B221:B223"/>
    <mergeCell ref="A224:A226"/>
    <mergeCell ref="B224:B226"/>
    <mergeCell ref="A212:A214"/>
    <mergeCell ref="B212:B214"/>
    <mergeCell ref="A215:A217"/>
    <mergeCell ref="B215:B217"/>
    <mergeCell ref="A218:A220"/>
    <mergeCell ref="B218:B220"/>
    <mergeCell ref="A206:A208"/>
    <mergeCell ref="B206:B208"/>
    <mergeCell ref="A209:A211"/>
    <mergeCell ref="B209:B211"/>
    <mergeCell ref="A188:A190"/>
    <mergeCell ref="B188:B190"/>
    <mergeCell ref="A176:A178"/>
    <mergeCell ref="B176:B178"/>
    <mergeCell ref="A179:A181"/>
    <mergeCell ref="B179:B181"/>
    <mergeCell ref="A200:A202"/>
    <mergeCell ref="B200:B202"/>
    <mergeCell ref="A203:A205"/>
    <mergeCell ref="B203:B205"/>
    <mergeCell ref="A191:A193"/>
    <mergeCell ref="B191:B193"/>
    <mergeCell ref="A194:A196"/>
    <mergeCell ref="B194:B196"/>
    <mergeCell ref="A197:A199"/>
    <mergeCell ref="B197:B199"/>
    <mergeCell ref="A167:A169"/>
    <mergeCell ref="B167:B169"/>
    <mergeCell ref="A170:A172"/>
    <mergeCell ref="B170:B172"/>
    <mergeCell ref="A173:A175"/>
    <mergeCell ref="B173:B175"/>
    <mergeCell ref="A182:A184"/>
    <mergeCell ref="B182:B184"/>
    <mergeCell ref="A185:A187"/>
    <mergeCell ref="B185:B187"/>
    <mergeCell ref="A158:A160"/>
    <mergeCell ref="B158:B160"/>
    <mergeCell ref="A161:A163"/>
    <mergeCell ref="B161:B163"/>
    <mergeCell ref="A164:A166"/>
    <mergeCell ref="B164:B166"/>
    <mergeCell ref="A152:A154"/>
    <mergeCell ref="B152:B154"/>
    <mergeCell ref="A155:A157"/>
    <mergeCell ref="B155:B157"/>
    <mergeCell ref="A143:A145"/>
    <mergeCell ref="B143:B145"/>
    <mergeCell ref="A146:A148"/>
    <mergeCell ref="B146:B148"/>
    <mergeCell ref="A149:A151"/>
    <mergeCell ref="B149:B151"/>
    <mergeCell ref="A134:A136"/>
    <mergeCell ref="B134:B136"/>
    <mergeCell ref="A137:A139"/>
    <mergeCell ref="B137:B139"/>
    <mergeCell ref="A140:A142"/>
    <mergeCell ref="B140:B142"/>
    <mergeCell ref="A125:A127"/>
    <mergeCell ref="B125:B127"/>
    <mergeCell ref="A128:A130"/>
    <mergeCell ref="B128:B130"/>
    <mergeCell ref="A131:A133"/>
    <mergeCell ref="B131:B133"/>
    <mergeCell ref="A116:A118"/>
    <mergeCell ref="B116:B118"/>
    <mergeCell ref="A119:A121"/>
    <mergeCell ref="B119:B121"/>
    <mergeCell ref="A122:A124"/>
    <mergeCell ref="B122:B124"/>
    <mergeCell ref="A107:A109"/>
    <mergeCell ref="B107:B109"/>
    <mergeCell ref="A110:A112"/>
    <mergeCell ref="B110:B112"/>
    <mergeCell ref="A113:A115"/>
    <mergeCell ref="B113:B115"/>
    <mergeCell ref="A101:A103"/>
    <mergeCell ref="B101:B103"/>
    <mergeCell ref="A104:A106"/>
    <mergeCell ref="B104:B106"/>
    <mergeCell ref="A95:A97"/>
    <mergeCell ref="B95:B97"/>
    <mergeCell ref="A98:A100"/>
    <mergeCell ref="B98:B100"/>
    <mergeCell ref="A86:A88"/>
    <mergeCell ref="B86:B88"/>
    <mergeCell ref="A89:A91"/>
    <mergeCell ref="B89:B91"/>
    <mergeCell ref="A92:A94"/>
    <mergeCell ref="B92:B94"/>
    <mergeCell ref="A77:A79"/>
    <mergeCell ref="B77:B79"/>
    <mergeCell ref="A80:A82"/>
    <mergeCell ref="B80:B82"/>
    <mergeCell ref="A83:A85"/>
    <mergeCell ref="B83:B85"/>
    <mergeCell ref="A68:A70"/>
    <mergeCell ref="B68:B70"/>
    <mergeCell ref="A71:A73"/>
    <mergeCell ref="B71:B73"/>
    <mergeCell ref="A74:A76"/>
    <mergeCell ref="B74:B76"/>
    <mergeCell ref="A59:A61"/>
    <mergeCell ref="B59:B61"/>
    <mergeCell ref="A62:A64"/>
    <mergeCell ref="B62:B64"/>
    <mergeCell ref="A65:A67"/>
    <mergeCell ref="B65:B67"/>
    <mergeCell ref="A50:A52"/>
    <mergeCell ref="B50:B52"/>
    <mergeCell ref="A53:A55"/>
    <mergeCell ref="B53:B55"/>
    <mergeCell ref="A56:A58"/>
    <mergeCell ref="B56:B58"/>
    <mergeCell ref="A44:A46"/>
    <mergeCell ref="B44:B46"/>
    <mergeCell ref="A47:A49"/>
    <mergeCell ref="B47:B49"/>
    <mergeCell ref="A32:A34"/>
    <mergeCell ref="B32:B34"/>
    <mergeCell ref="A35:A37"/>
    <mergeCell ref="B35:B37"/>
    <mergeCell ref="A38:A40"/>
    <mergeCell ref="B38:B40"/>
    <mergeCell ref="A29:A31"/>
    <mergeCell ref="B29:B31"/>
    <mergeCell ref="A17:A19"/>
    <mergeCell ref="B17:B19"/>
    <mergeCell ref="A20:A22"/>
    <mergeCell ref="B20:B22"/>
    <mergeCell ref="A23:A25"/>
    <mergeCell ref="B23:B25"/>
    <mergeCell ref="A41:A43"/>
    <mergeCell ref="B41:B43"/>
    <mergeCell ref="A7:B7"/>
    <mergeCell ref="A8:A10"/>
    <mergeCell ref="B8:B10"/>
    <mergeCell ref="A11:A13"/>
    <mergeCell ref="B11:B13"/>
    <mergeCell ref="A14:A16"/>
    <mergeCell ref="B14:B16"/>
    <mergeCell ref="A26:A28"/>
    <mergeCell ref="B26:B28"/>
  </mergeCells>
  <printOptions horizontalCentered="1"/>
  <pageMargins left="0" right="0" top="0" bottom="0" header="0" footer="0"/>
  <pageSetup scale="43" fitToHeight="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ANEXO</vt:lpstr>
      <vt:lpstr>ANEXO!Area_de_impressao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Fabio Souza Pontes</dc:creator>
  <cp:lastModifiedBy>Joana Pimentel Meneses de Farias</cp:lastModifiedBy>
  <cp:lastPrinted>2012-01-30T13:22:57Z</cp:lastPrinted>
  <dcterms:created xsi:type="dcterms:W3CDTF">2012-01-24T13:13:22Z</dcterms:created>
  <dcterms:modified xsi:type="dcterms:W3CDTF">2018-08-06T19:08:06Z</dcterms:modified>
</cp:coreProperties>
</file>